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780" windowWidth="15600" windowHeight="9690"/>
  </bookViews>
  <sheets>
    <sheet name="NİHAİ RİSKLER" sheetId="3" r:id="rId1"/>
  </sheets>
  <definedNames>
    <definedName name="_xlnm._FilterDatabase" localSheetId="0" hidden="1">'NİHAİ RİSKLER'!$A$1:$Y$24</definedName>
    <definedName name="_xlnm.Print_Area" localSheetId="0">'NİHAİ RİSKLER'!$A$1:$X$24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3" l="1"/>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J22" i="3" l="1"/>
  <c r="J11" i="3"/>
  <c r="J9" i="3"/>
  <c r="J6" i="3"/>
  <c r="J7" i="3"/>
  <c r="J15" i="3"/>
  <c r="J16" i="3"/>
  <c r="J8" i="3"/>
  <c r="J21" i="3"/>
  <c r="J17" i="3"/>
  <c r="J20" i="3"/>
  <c r="J13" i="3"/>
  <c r="J10" i="3"/>
  <c r="J23" i="3"/>
  <c r="J19" i="3"/>
  <c r="J18" i="3"/>
  <c r="J14" i="3"/>
  <c r="J12" i="3"/>
  <c r="J24" i="3"/>
</calcChain>
</file>

<file path=xl/sharedStrings.xml><?xml version="1.0" encoding="utf-8"?>
<sst xmlns="http://schemas.openxmlformats.org/spreadsheetml/2006/main" count="213" uniqueCount="112">
  <si>
    <t>İzin İşlemleri Süreci</t>
  </si>
  <si>
    <t>Hizmet İçi Eğitim İşlemleri</t>
  </si>
  <si>
    <t xml:space="preserve">Taşınmaz Mal Kayıt ve Konsolide İşlemleri </t>
  </si>
  <si>
    <t>OLASILIK</t>
  </si>
  <si>
    <t>ETKİ</t>
  </si>
  <si>
    <t>İŞ SÜREÇLERİ</t>
  </si>
  <si>
    <t>YİTDB</t>
  </si>
  <si>
    <t>Performans Programının Hazırlanması İşlemleri</t>
  </si>
  <si>
    <t>Kurumsal Mali Durum ve Beklentiler Raporunun Hazırlanması</t>
  </si>
  <si>
    <t>Performans Programının İzlenmesi ve Değerlendirilmesi İşlemleri</t>
  </si>
  <si>
    <t>TESPİT EDİLEN RİSKLER</t>
  </si>
  <si>
    <t>Zimmetlenen taşınırların yerlerinin değişmesi</t>
  </si>
  <si>
    <t>Bütçe Uygulama Süreci (Ayrıntılı Finansman Programının Hazırlanması)</t>
  </si>
  <si>
    <t xml:space="preserve">Mal ve Hizmet Alımları Muayene Kabul ve Sözleşme Uygulamaları </t>
  </si>
  <si>
    <t xml:space="preserve">SKSDB, İMİD, YİTDB, BAP </t>
  </si>
  <si>
    <t>Mevut kontroller yeterli güvenceyi sağlamaktadır.</t>
  </si>
  <si>
    <t>Mevcut kontroller yeterli güvenceyi sağlamaktadır.</t>
  </si>
  <si>
    <t>RİSK PUANI</t>
  </si>
  <si>
    <t>FBE, SBE, SYO, TBMYO, SBMYO,   İSKİLİP MYO, ALACA MYO, OSMANCIK MYO, SUNGURLU MYO, TF, FEF, MF, İF, İİBF, BESYO,  KDDB,  ÖİDB, SKSDB, Yİ, YİTDB , SGDB, BİDB</t>
  </si>
  <si>
    <t>Personelimizin ihtiyaç duyduğu konulara göre eğitim konularımız belirlenmekte ve belirlenen konularla ilgili eğitim verilmesi için Personel Dairesi Başkanlığı'na resmi yazı ile bildirilmektedir.</t>
  </si>
  <si>
    <t>FBE, SBE, SYO, TBMYO, SBMYO,   İSKİLİP MYO, ALACA MYO, OSMANCIK MYO, SUNGURLU MYO, TF, FEF, MF, İF, İİBF, BESYO,  KDDB,   SKSDB, Yİ, YİTDB ,  BİDB</t>
  </si>
  <si>
    <t>En az 3 farklı firmadan fiyat teklifleri alınarak yaklaşık maliyet oluşturulmaktadır.</t>
  </si>
  <si>
    <t xml:space="preserve">Resmi  ve TSO vb. kurumlardan alınan emsal fiyatlar ile bir önceki yıl yapılan ihalelerde verilen fiyatların güncellenmesi sonucu oluşacak fiyatların birleşkesi alınacaktır. </t>
  </si>
  <si>
    <t>SKSDB, İMİD, YİTDB, BAP</t>
  </si>
  <si>
    <t xml:space="preserve">Yaklaşık maliyet tespiti için görevlendirilen personele yaklaşık maliyetin sızdırılmaması hususunda gerekli yasal uyarılar yapılmaktadır. </t>
  </si>
  <si>
    <t>Mevcut Kontroller Yeterli Güvenceyi Sağlamakla birlikte, konunun hassasiyeti  ilgili personele hatırlatılacaktır.</t>
  </si>
  <si>
    <t>Görevli personelin bilgi ve deneyimlerini arttırmaları için mali mevzuat ile ilgili eğitimlere katılımları sağlanacaktır.</t>
  </si>
  <si>
    <t>Mal, malzeme veya hizmet alımı gerçekleştirilmeden önce mali olumsuzlukların yaşanmaması için alım öncesinde gerekli kontroller yapılmakta ve buna göre tedbirler alınmaktadır.</t>
  </si>
  <si>
    <t>İhale sonuçlanmadan önce, sorunların oluşmasını önleyecek gerekli kontroller titizlikle yapılmaktadır.</t>
  </si>
  <si>
    <t>Belgeler konusunda herhangi bir şüpheye düşünülmesi durumunda bu konuda yetkin idari birimler ile diyologa geçilecektir.</t>
  </si>
  <si>
    <t>İhtiyaçlar belirlendikten sonra teknik şartname hazırlanmakta, şartnamenin mevzuata uygun olarak hazırlanmasına özen gösterilmektedir.</t>
  </si>
  <si>
    <t xml:space="preserve">BİDB, PDB,  KDDB, SKSDB, İMİD, YİTDB, Yİ, ÖİDB, BAP, TF, FEF, MF, İF, İİBF, BESYO, FBE, SBE, SYO, TBMYO, SBMYO,   İSKİLİP MYO, ALACA MYO, OSMANCIK MYO, SUNGURLU MYO, TF, FEF, MF, İF, İİBF, BESYO, </t>
  </si>
  <si>
    <t>Teslim alınan malın şartnamedeki kriterleri taşımaması durumunda malın iadesi yapılarak, istenilen kriterlerde birimimize teslim edilmesi sağlanmaktadır.</t>
  </si>
  <si>
    <t xml:space="preserve">Zimmetli taşınırların Taşınır Mal ve Kayıt Kontrol Yetkilisine bilgi verilmeden yerlerinin değiştirilmemesi konusunda tüm personelimiz bilgilendirilmektedir. Taşınır Kayıt Kontrol Yetkilisi belli periyotlarla zimmetlediği taşınırların yerlerinde kontrolünü yapmaktadır. </t>
  </si>
  <si>
    <t xml:space="preserve">FBE, SBE, SYO, TBMYO, SBMYO,   İSKİLİP MYO, ALACA MYO, OSMANCIK MYO, SUNGURLU MYO, BİDB, SGDB, KDDB, SKSDB, İMİD, YİTDB, Yİ, ÖİDB, BAP,  PDB,   TF, FEF, MF, İF, İİBF, BESYO, </t>
  </si>
  <si>
    <t>Taşınmazların kayda alınması hususu kamu kurumları için yeni başlayan bir süreç olduğundan, kayıt sürecinde görev alan personeller ile değer tespit komisyonlarında yer alan personellerin eğitim ihtiyaçlarının ivedilikle giderilmesi, yeterli bilgi seviyesine ulaşmaları gerekmektedir. Ayrıca taşınmazların temini, kaydı ve yönetilmesi süreçlerini yürütecek bir alt birimin ilgili daire başkanlığı bünyesinde ivedilikle oluşturularak sürecin tek elden ve yürümesi sağlanmalıdır.</t>
  </si>
  <si>
    <t>Ayrıntılı Finansman Programının hazırlanması aşamasında; performans göstergeleri ve ve performans maliyetleri esas alınmaktadır. Ancak; yüklenicilerin iş programında taahhüt ettikleri yükümlülüklerini iş programı ve sözleşmede belirttikleri sürelerde yerine getirememesi durumunda uygulama sürecinde sapmalar meydana gelmektedir.</t>
  </si>
  <si>
    <t>Mevcut kontroller yeterli görülmektedir.</t>
  </si>
  <si>
    <t>Başkanlığımız performans programında öngörülen hedefler, Üniversitemiz stratejik planında yer alan ve başkanlığımız sorumluluğunda gerçekleştirilecek faaliyetlerden oluşmaktadır. Kurumsal mali durum ve beklentiler raporunun hazırlanması sürecinde bu hususlara yer verilmesi planlama ve gerçekleşme açısından uygun olacaktır.</t>
  </si>
  <si>
    <t>Kurumsal Mali Durum ve Beklentiler Raporunun Hazırlanması sürecinde SGDB ile daha koordineli bir çalışma yürütülmesi sağlanacaktır.</t>
  </si>
  <si>
    <t>Yatırım bütçesinden önce hazırlanan performans programı, OVP ve OVMP'ın açıklanması, merkezi yönetim bütçe kanunun Cumhurbaşkanı tarafından onaylanması ve Resmi Gazetede yayımlanarak yürürlüğe girmesinden sonra, yatırım tavamları ve yatırım proje ödenekleri esas alınarak revize edilmektedir.</t>
  </si>
  <si>
    <t>OVP ve OVMP ile merkezi yönetim bütçe kanunun yasalaşması sonrasında, performans programı yatırım tavanları dikkate alınarak revize edilmeye devam edecektir.</t>
  </si>
  <si>
    <t>Başkanlığımız performans programında öngörülen hedefler, Üniversitemiz stratejik planında yer alan ve başkanlığımız sorumluluğunda gerçekleştirilecek hedeflerden oluşmaktadır.</t>
  </si>
  <si>
    <t>Belirlenen faaliyet maliyetleri; iş artışı/iş eksilişi, fiyat farkı vb. etkenlerden dolayı öngörülen değerlerin üzerinde veya altında olabilmektedir. Söz konusu etkenlerin faaliyet maliyetleri üzerindeki olumsuz etkisini en aza indirmek amacıyla, faaliyet maliyetine; öngörülen faaliyetin sözleşme bedeli, kdv, üst limit olan %10 iş artışı ve sözleşme süresine göre tahmini fiyat farkı tutarı dahil edilmektedir.</t>
  </si>
  <si>
    <t xml:space="preserve">Performans programında yer verilen performans hedefleri, dönem sonlarında değerlendirilmekte, heflenen gerçekleşme oranına ulaşılması için gerekli önlemler alınmaktadır. </t>
  </si>
  <si>
    <t>Performans hedefleri her dönem sonunda değerlendirilecek, belirlenen hedefe ulaşmak için gerekli önlemler alınacaktır.</t>
  </si>
  <si>
    <t xml:space="preserve">SGDB, PDB,  KDDB, SKSDB, İMİD, YİTDB, ÖİDB, BAP, TF, FEF, MF, İF, İİBF, BESYO, FBE, SBE, SYO, TBMYO, SBMYO,   İSKİLİP MYO, ALACA MYO, OSMANCIK MYO, SUNGURLU MYO, TF, FEF, MF, İF, İİBF, BESYO, </t>
  </si>
  <si>
    <t xml:space="preserve"> PDB,  KDDB, SKSDB, İMİD, YİTDB, ÖİDB, BAP, BİDB, TF, FEF, MF, İF, İİBF, BESYO, FBE, SBE, SYO, TBMYO, SBMYO,   İSKİLİP MYO, ALACA MYO, OSMANCIK MYO, SUNGURLU MYO, TF, FEF, MF, İF, İİBF, BESYO, </t>
  </si>
  <si>
    <t xml:space="preserve"> FBE, SBE, SYO, TBMYO, SBMYO,   İSKİLİP MYO, ALACA MYO, OSMANCIK MYO, SUNGURLU MYO, TF, FEF, MF, İF, İİBF, BESYO, SGDB, KDDB, SKSDB, İMİD, YİTDB, ÖİDB, BAP </t>
  </si>
  <si>
    <t xml:space="preserve">FBE, SBE, SYO, TBMYO, SBMYO,   İSKİLİP MYO, ALACA MYO, OSMANCIK MYO, SUNGURLU MYO, TF, FEF, MF, İF, İİBF, BESYO, PDB, KDDB, SKSDB, İMİD, YİTDB, BAP, </t>
  </si>
  <si>
    <t xml:space="preserve">BİDB, SGDB, KDDB, SKSDB, İMİD, YİTDB,  ÖİDB, BAP,  PDB,  FBE, SBE, SYO, TBMYO, SBMYO,   İSKİLİP MYO, ALACA MYO, OSMANCIK MYO, SUNGURLU MYO, TF, FEF, MF, İF, İİBF, BESYO, </t>
  </si>
  <si>
    <t>Teknik şartnamede mevzuata ayrıkı bir durum tespit edilmesi halinde zeyilname ile teknik şartnamedeki uygunsuz durumun düzletilmesine devam edilecektir.</t>
  </si>
  <si>
    <t>RİSK NO</t>
  </si>
  <si>
    <t>RİSKİN SAHİBİ
(KURUM DÜZEYİ)</t>
  </si>
  <si>
    <t>AÇIKLAMALAR</t>
  </si>
  <si>
    <t xml:space="preserve">BAŞLANGIÇ TARİHİ </t>
  </si>
  <si>
    <t>RİSKE VERİLEN CEVAPLAR:  YENİ / EK / KALDIRILAN KONTROLLER</t>
  </si>
  <si>
    <t>RİSKE VERİLEN CEVAPLAR : MEVCUT KONTROLLER</t>
  </si>
  <si>
    <t>RİSKİN SAHİBİ 
(BİRİM DÜZEYİ)</t>
  </si>
  <si>
    <t xml:space="preserve"> Pazarlık Usulü ve Doğrudan Temin Usulü</t>
  </si>
  <si>
    <t>Belli İstekliler Arası İhale ve Açık İhale Usulü</t>
  </si>
  <si>
    <t>Aylıksız izinde olan personelin Genel Sağlık Sigortalarının yatırılmaması.</t>
  </si>
  <si>
    <t>Eğitim ihtiyacının sağlıklı olarak tespit edilememesi.</t>
  </si>
  <si>
    <t>Yaklaşık maliyetin gerçekçi tespit edilememesi.</t>
  </si>
  <si>
    <t>Yaklaşık maliyetin ihaleden önce Kurum dışına sızması.</t>
  </si>
  <si>
    <t xml:space="preserve"> İhale dosyasında istenen belgelerin kontrollerinin yeterince yapılmadan ihalenin sonuçlandırılması.</t>
  </si>
  <si>
    <t>Teknik şartnamenin  mevzuata uygun olmaması.</t>
  </si>
  <si>
    <t>Komisyonların teşekkülü aşamasında yeterlilik kriterlerinin (uzman üye vb.) dikkate alınmaması</t>
  </si>
  <si>
    <t>MEVCUT  RİSK PUANI</t>
  </si>
  <si>
    <t>ÖNCEKİ RİSK PUANI</t>
  </si>
  <si>
    <t>Teslim edilen malın, şartnamede belirtilen nitelikleri taşımaması veya malın şartnamedeki nitelikleri taşıyıp taşımadığının yeterince kontrol edilmeden teslim alınması. Yüklenici ile sıkıntılar yaşanması</t>
  </si>
  <si>
    <t>Taşınmaz kayıtlarına ilişkin verilerin hatalı olarak SGDB'ye aktarılması.</t>
  </si>
  <si>
    <t>KONSOLİDE SONUCU</t>
  </si>
  <si>
    <t xml:space="preserve">Konsolide risk puanı yükselmiştir. Mevcut  kontrol(ler)e devam edilecektir. </t>
  </si>
  <si>
    <t>Performans hedeflerine ulaşabilmek için yıl içerisinde gerekli önlemlerin alınmaması.</t>
  </si>
  <si>
    <t>HASAN BAYLAVLI</t>
  </si>
  <si>
    <t>AYHAN ÇAM</t>
  </si>
  <si>
    <t>SÜLEYMAN ALTAN</t>
  </si>
  <si>
    <t>HAKAN AKSU</t>
  </si>
  <si>
    <t>Bugüne kadar böyle bir personelimiz olmadığı için işlem yapılmamıştır. Ancak olası durumlar için gerekli tedbirler alınmıştır.</t>
  </si>
  <si>
    <t>İhale belgeleri ihale komisyonu tarafından yeterince incelenerek komisyon kararı alınmaktadır. Komisyona süre konusunda herhangi bir kısıtlama getirilmemektedir.</t>
  </si>
  <si>
    <t>Yaklaşık maliyet kontrolü mevzuat çerçevesinde sağlanmakta olup bu kapsamda en az 3 firmadan teklif alınmaktadır.</t>
  </si>
  <si>
    <t>Komisyon üyeliği görevini yürütecek her personelimizin yeterlilik kriterlerine sahip olmasına öncelik verilmekte, ancak yeterlilik kriterlerini taşıyan yeterli sayıda personelimiz bulunmadığında ise diğer birimlerin desteği talep edilmektedir.</t>
  </si>
  <si>
    <t>Üniversitemiz kayıtlarına alınacak taşınmaz kamulaştırma veya mahkeme kararına istinaden kayıda alınacak ise, kamulaştırma değeri veya mahkeme tarafından tespit edilen değer üzerinden, kayda alınacak taşınmaz Üniversitemiz tarafından yaptırılan bir bina ise, yapım maliyeti üzerinden kayıtlara alınmaktadır. Kurumlar arası devir veya bağış yoluyla Üniversitemiz mülkiyetine alınan taşınmazlar ile çeşitli kamu kurum ve kuruluşlarından tahsis edilen taşınmazların kayıt değerleri 5 kişiden oluşan 'Arsa Değer Tespit Komisyonu' ile 5 kişiden oluşan 'Bina Değer Tespit Komisyonu'nun ortak çalışması ile tespit edilen değer üzerinden kayıtlara alınmaktadır. Taşınmazın değer tespiti aşamasındaki tüm çalışmalar, taşınmazın tapu kaydı örnekleri ve ilgili yönetmelikte belirtilen formlar kayıt aşamasında SGDB'na dosyalanarak gönderilmektedir.</t>
  </si>
  <si>
    <t>Performans göstergelerine göre bütçe uygulama sürecinin planlanmaması.</t>
  </si>
  <si>
    <t>Yürütülmesi planlanan faaliyetlerin, belirlenen beklenti ve hedefler ile uyumsuz olması.</t>
  </si>
  <si>
    <t>Performans Programının, yatırım büçesinden önce hazırlanması nedeniyle performans göstergelerinin net olarak belirlenememesi veya yatırım programının açıklanmasından sonra revizyon ihtiyacı doğması.</t>
  </si>
  <si>
    <t>Performans hedeflerinin stratejik planda öngörülen hedeflerin dışında belirlenmesi.</t>
  </si>
  <si>
    <t>Faaliyet maliyetlerinin gerçek değerler ile belirlenememesi</t>
  </si>
  <si>
    <t>Birim Yöneticisi Hasan BAYLAVLI)
Şube Müdürü V. (Süleyman ALTAN)
Şube Müdürü V. (Ayhan ÇAM)
Şube Müdürü V. (Hakan AKSU)</t>
  </si>
  <si>
    <t>Şube Müdürü V. (Süleyman ALTAN)
Şube Müdürü V. (Hakan AKSU)</t>
  </si>
  <si>
    <t>Şube Müdürü V. (Ayhan ÇAM)</t>
  </si>
  <si>
    <t>Mal, malzeme veya hizmet alımının bütçede öngörülmemiş olması, ödenek olmadan satın alma sürecinin başlatılması. Zamanında yeteri kadar ödeneğin temin edilememesinden dolayı işin zamanında tamamlanamaması / süre uzatımı ve fiyat farkı oluşması.</t>
  </si>
  <si>
    <t>Şube Müdürü V. (Süleyman ALTAN)
Şube Müdürü V. (Ayhan ÇAM)
Şube Müdürü V. (Hakan AKSU)</t>
  </si>
  <si>
    <t>Taşınır Kayıt Yetkilisi (Nagehan MOTOROĞLU)</t>
  </si>
  <si>
    <t xml:space="preserve"> Yaklaşık maliyetin gerçekçi tespit edilememesi (Yaklaşık maliyetlerin çıkartılırken firmaların gerçeğe aykırı fiyat vermeleri.)</t>
  </si>
  <si>
    <t xml:space="preserve"> Mevcut kontroller yeterli güvenceyi sağlamaktadır.</t>
  </si>
  <si>
    <t>MALİYET ETKİNLİK ANALİZİ</t>
  </si>
  <si>
    <t>Ek kontrol yoktur.</t>
  </si>
  <si>
    <t xml:space="preserve">Konsolide risk puanı düşmüştür. Mevcut  kontrol(ler)e devam edilecektir. </t>
  </si>
  <si>
    <t>Konsolide risk puanı düşmüştür. Mevcut ve ek kontrollere devam edilecektir.</t>
  </si>
  <si>
    <t>Herhangi bir maliyeti yoktur.</t>
  </si>
  <si>
    <t xml:space="preserve">Maliyet: 10.000TL, Etkinlik: 500.000 TL, Sonuç: Ek kontrol sağlanacaktır. </t>
  </si>
  <si>
    <t xml:space="preserve">Konsolide risk puanı değişmemiştir.  Mevcut  kontrol(ler)e devam edilecektir. </t>
  </si>
  <si>
    <t xml:space="preserve">Konsolide risk puanı düşmüştür.  Mevcut  kontrol(ler)e devam edilecektir. </t>
  </si>
  <si>
    <t xml:space="preserve">Konsolide risk puanı düşmüştür.  Mevcut  ve ek kontrol(ler)e devam edilecektir. </t>
  </si>
  <si>
    <t xml:space="preserve">Konsolide risk puanı değişmemiştir.  Mevcut  ve ek kontrol(ler)e devam edilecektir. </t>
  </si>
  <si>
    <t>Konsolide risk puanı düşmüştür. Ancak risk puanının yüksek olması sebebiyle izlemeye devam edilecektir. Mevccut ve ek kontrollere devam edilecektir.</t>
  </si>
  <si>
    <t xml:space="preserve">Konsolide risk puanı düşmüştür. Mevcut  ve ek kontrol(ler)e devam edilecektir. </t>
  </si>
  <si>
    <t>15.11.2017</t>
  </si>
  <si>
    <t xml:space="preserve">Riskin gözden geçirilme tarihi: Ocak 2019
Raporlama periyodu: Yılda bir
Raporlanacak kişi: İdare Risk Koordinatörü </t>
  </si>
  <si>
    <t>HİTİT ÜNİVERSİTESİ YAPI İŞLERİ VE TEKNİK DAİRE BAŞKANLIĞI  
REVİZE RİSK  RAPORU (Ekim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</si>
</sst>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162"/>
      <scheme val="minor"/>
    </font>
    <font>
      <b/>
      <sz val="11"/>
      <color rgb="FF000000"/>
      <name val="Times New Roman"/>
      <family val="1"/>
      <charset val="162"/>
    </font>
    <font>
      <sz val="14"/>
      <color rgb="FF000000"/>
      <name val="Times New Roman"/>
      <family val="1"/>
      <charset val="162"/>
    </font>
    <font>
      <b/>
      <sz val="14"/>
      <name val="Times New Roman"/>
      <family val="1"/>
      <charset val="162"/>
    </font>
    <font>
      <b/>
      <sz val="11"/>
      <name val="Times New Roman"/>
      <family val="1"/>
      <charset val="162"/>
    </font>
    <font>
      <sz val="14"/>
      <name val="Times New Roman"/>
      <family val="1"/>
      <charset val="162"/>
    </font>
    <font>
      <sz val="12"/>
      <color theme="1"/>
      <name val="Times New Roman"/>
      <family val="1"/>
      <charset val="162"/>
    </font>
    <font>
      <b/>
      <sz val="12"/>
      <color theme="1"/>
      <name val="Times New Roman"/>
      <family val="1"/>
      <charset val="162"/>
    </font>
    <font>
      <b/>
      <sz val="12"/>
      <name val="Times New Roman"/>
      <family val="1"/>
      <charset val="162"/>
    </font>
    <font>
      <b/>
      <sz val="36"/>
      <color rgb="FF2E74B5"/>
      <name val="Times New Roman"/>
      <family val="1"/>
      <charset val="162"/>
    </font>
    <font>
      <b/>
      <sz val="16"/>
      <color theme="1"/>
      <name val="Calibri"/>
      <family val="2"/>
      <charset val="162"/>
      <scheme val="minor"/>
    </font>
    <font>
      <b/>
      <sz val="11"/>
      <color theme="1"/>
      <name val="Calibri"/>
      <family val="2"/>
      <charset val="162"/>
      <scheme val="minor"/>
    </font>
    <font>
      <b/>
      <sz val="11"/>
      <name val="Calibri"/>
      <family val="2"/>
      <charset val="162"/>
      <scheme val="minor"/>
    </font>
  </fonts>
  <fills count="6">
    <fill>
      <patternFill patternType="none"/>
    </fill>
    <fill>
      <patternFill patternType="gray125"/>
    </fill>
    <fill>
      <patternFill patternType="solid">
        <fgColor rgb="FFDEEAF6"/>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56">
    <xf numFmtId="0" fontId="0" fillId="0" borderId="0" xfId="0"/>
    <xf numFmtId="0" fontId="0" fillId="0" borderId="0" xfId="0" applyFill="1"/>
    <xf numFmtId="0" fontId="0" fillId="0" borderId="0" xfId="0" applyAlignment="1">
      <alignment horizontal="center"/>
    </xf>
    <xf numFmtId="0" fontId="0" fillId="0" borderId="0" xfId="0" applyAlignment="1">
      <alignment horizontal="left"/>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64" fontId="0" fillId="0" borderId="0" xfId="0" applyNumberFormat="1" applyAlignment="1">
      <alignment horizontal="center"/>
    </xf>
    <xf numFmtId="1" fontId="0" fillId="3" borderId="0" xfId="0" applyNumberFormat="1" applyFill="1" applyAlignment="1">
      <alignment horizontal="center"/>
    </xf>
    <xf numFmtId="164" fontId="0" fillId="3" borderId="0" xfId="0" applyNumberFormat="1" applyFill="1" applyAlignment="1">
      <alignment horizontal="center"/>
    </xf>
    <xf numFmtId="164" fontId="7" fillId="4" borderId="1" xfId="0" applyNumberFormat="1" applyFont="1" applyFill="1" applyBorder="1" applyAlignment="1">
      <alignment horizontal="center" vertical="center" textRotation="90"/>
    </xf>
    <xf numFmtId="164" fontId="7" fillId="4" borderId="1" xfId="0" applyNumberFormat="1" applyFont="1" applyFill="1" applyBorder="1" applyAlignment="1">
      <alignment horizontal="center" vertical="center" textRotation="90" wrapText="1"/>
    </xf>
    <xf numFmtId="0" fontId="6" fillId="4" borderId="1" xfId="0" applyFont="1" applyFill="1" applyBorder="1" applyAlignment="1">
      <alignment horizontal="left" vertical="center" wrapText="1"/>
    </xf>
    <xf numFmtId="1" fontId="6" fillId="4" borderId="3"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1" fontId="6" fillId="4" borderId="1" xfId="0" applyNumberFormat="1" applyFont="1" applyFill="1" applyBorder="1" applyAlignment="1">
      <alignment horizontal="center" vertical="center" wrapText="1"/>
    </xf>
    <xf numFmtId="0" fontId="5" fillId="4" borderId="8" xfId="0" applyFont="1" applyFill="1" applyBorder="1" applyAlignment="1">
      <alignment horizontal="left" vertical="center" wrapText="1"/>
    </xf>
    <xf numFmtId="0" fontId="5" fillId="4" borderId="5" xfId="0" applyFont="1" applyFill="1" applyBorder="1" applyAlignment="1">
      <alignment horizontal="left" vertical="center" wrapText="1"/>
    </xf>
    <xf numFmtId="1" fontId="11" fillId="3" borderId="0" xfId="0" applyNumberFormat="1" applyFont="1" applyFill="1" applyAlignment="1">
      <alignment horizontal="center"/>
    </xf>
    <xf numFmtId="0" fontId="6" fillId="4" borderId="3" xfId="0" applyFont="1" applyFill="1" applyBorder="1" applyAlignment="1">
      <alignment horizontal="left" vertical="center" wrapText="1"/>
    </xf>
    <xf numFmtId="164" fontId="6" fillId="4" borderId="3" xfId="0" applyNumberFormat="1" applyFont="1" applyFill="1" applyBorder="1" applyAlignment="1">
      <alignment horizontal="center" vertical="center" wrapText="1"/>
    </xf>
    <xf numFmtId="1" fontId="7" fillId="4" borderId="3"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0" fontId="2" fillId="0" borderId="3" xfId="0" applyFont="1" applyBorder="1" applyAlignment="1">
      <alignment horizontal="left" vertical="center" wrapText="1"/>
    </xf>
    <xf numFmtId="0" fontId="5" fillId="4" borderId="8" xfId="0" applyFont="1" applyFill="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6" fillId="4" borderId="3" xfId="0" applyFont="1" applyFill="1" applyBorder="1" applyAlignment="1">
      <alignment vertical="center" wrapText="1"/>
    </xf>
    <xf numFmtId="164" fontId="8" fillId="4" borderId="1" xfId="0" applyNumberFormat="1" applyFont="1" applyFill="1" applyBorder="1" applyAlignment="1">
      <alignment horizontal="center" vertical="center" textRotation="90" wrapText="1"/>
    </xf>
    <xf numFmtId="1" fontId="8" fillId="5" borderId="3" xfId="0" applyNumberFormat="1" applyFont="1" applyFill="1" applyBorder="1" applyAlignment="1">
      <alignment horizontal="center" vertical="center" wrapText="1"/>
    </xf>
    <xf numFmtId="1" fontId="12" fillId="0" borderId="0" xfId="0" applyNumberFormat="1" applyFont="1" applyAlignment="1">
      <alignment horizontal="center"/>
    </xf>
    <xf numFmtId="0" fontId="6" fillId="4" borderId="1" xfId="0" applyFont="1" applyFill="1" applyBorder="1" applyAlignment="1">
      <alignment horizontal="center" vertical="center" wrapText="1"/>
    </xf>
    <xf numFmtId="0" fontId="3" fillId="0" borderId="1" xfId="0" applyFont="1" applyFill="1" applyBorder="1" applyAlignment="1">
      <alignment vertical="center"/>
    </xf>
    <xf numFmtId="0" fontId="10"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0" fillId="0" borderId="0" xfId="0" applyFont="1" applyBorder="1" applyAlignment="1">
      <alignment horizontal="left"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1" fontId="8" fillId="4" borderId="5" xfId="0" applyNumberFormat="1" applyFont="1" applyFill="1" applyBorder="1" applyAlignment="1">
      <alignment horizontal="center" vertical="center" wrapText="1"/>
    </xf>
    <xf numFmtId="1" fontId="8" fillId="4" borderId="6" xfId="0" applyNumberFormat="1" applyFont="1" applyFill="1" applyBorder="1" applyAlignment="1">
      <alignment horizontal="center" vertical="center" wrapText="1"/>
    </xf>
    <xf numFmtId="1" fontId="8" fillId="4" borderId="7"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cellXfs>
  <cellStyles count="1">
    <cellStyle name="Normal" xfId="0" builtinId="0"/>
  </cellStyles>
  <dxfs count="17">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7171"/>
      <color rgb="FFED58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
  <sheetViews>
    <sheetView tabSelected="1" view="pageBreakPreview" zoomScale="70" zoomScaleNormal="40" zoomScaleSheetLayoutView="70" workbookViewId="0">
      <selection activeCell="S6" sqref="S6"/>
    </sheetView>
  </sheetViews>
  <sheetFormatPr defaultRowHeight="15" x14ac:dyDescent="0.25"/>
  <cols>
    <col min="1" max="1" width="21.85546875" customWidth="1"/>
    <col min="2" max="2" width="8.42578125" style="1" customWidth="1"/>
    <col min="3" max="3" width="43.7109375" customWidth="1"/>
    <col min="4" max="4" width="59.7109375" customWidth="1"/>
    <col min="5" max="5" width="8" style="6" hidden="1" customWidth="1"/>
    <col min="6" max="6" width="7.7109375" style="6" hidden="1" customWidth="1"/>
    <col min="7" max="7" width="9" style="30" hidden="1" customWidth="1"/>
    <col min="8" max="9" width="9" style="8" customWidth="1"/>
    <col min="10" max="10" width="9" style="18" customWidth="1"/>
    <col min="11" max="18" width="8.5703125" style="7" hidden="1" customWidth="1"/>
    <col min="19" max="19" width="52.5703125" customWidth="1"/>
    <col min="20" max="20" width="16.85546875" customWidth="1"/>
    <col min="21" max="21" width="43" customWidth="1"/>
    <col min="22" max="22" width="30.140625" hidden="1" customWidth="1"/>
    <col min="23" max="23" width="30.140625" customWidth="1"/>
    <col min="24" max="24" width="43.28515625" customWidth="1"/>
    <col min="25" max="25" width="29.7109375" style="2" hidden="1" customWidth="1"/>
    <col min="26" max="29" width="9.140625" customWidth="1"/>
  </cols>
  <sheetData>
    <row r="1" spans="1:25" ht="39.75" customHeight="1" x14ac:dyDescent="0.25">
      <c r="A1" s="36"/>
      <c r="B1" s="36"/>
      <c r="C1" s="36"/>
      <c r="D1" s="36"/>
      <c r="E1" s="36"/>
      <c r="F1" s="36"/>
      <c r="G1" s="36"/>
      <c r="H1" s="36"/>
      <c r="I1" s="36"/>
      <c r="J1" s="36"/>
      <c r="K1" s="36"/>
      <c r="L1" s="36"/>
      <c r="M1" s="36"/>
      <c r="N1" s="36"/>
      <c r="O1" s="36"/>
      <c r="P1" s="36"/>
      <c r="Q1" s="36"/>
      <c r="R1" s="36"/>
      <c r="S1" s="36"/>
      <c r="T1" s="36"/>
      <c r="U1" s="36"/>
      <c r="V1" s="36"/>
      <c r="W1" s="33"/>
      <c r="X1" s="3"/>
    </row>
    <row r="2" spans="1:25" s="2" customFormat="1" ht="105" customHeight="1" x14ac:dyDescent="0.25">
      <c r="A2" s="48" t="s">
        <v>111</v>
      </c>
      <c r="B2" s="48"/>
      <c r="C2" s="48"/>
      <c r="D2" s="48"/>
      <c r="E2" s="48"/>
      <c r="F2" s="48"/>
      <c r="G2" s="48"/>
      <c r="H2" s="48"/>
      <c r="I2" s="48"/>
      <c r="J2" s="48"/>
      <c r="K2" s="48"/>
      <c r="L2" s="48"/>
      <c r="M2" s="48"/>
      <c r="N2" s="48"/>
      <c r="O2" s="48"/>
      <c r="P2" s="48"/>
      <c r="Q2" s="48"/>
      <c r="R2" s="48"/>
      <c r="S2" s="48"/>
      <c r="T2" s="48"/>
      <c r="U2" s="48"/>
      <c r="V2" s="48"/>
      <c r="W2" s="48"/>
      <c r="X2" s="48"/>
      <c r="Y2" s="48"/>
    </row>
    <row r="3" spans="1:25" s="2" customFormat="1" ht="30.75" customHeight="1" x14ac:dyDescent="0.25">
      <c r="A3" s="32"/>
      <c r="B3" s="49"/>
      <c r="C3" s="49"/>
      <c r="D3" s="49"/>
      <c r="E3" s="49"/>
      <c r="F3" s="49"/>
      <c r="G3" s="49"/>
      <c r="H3" s="49"/>
      <c r="I3" s="49"/>
      <c r="J3" s="49"/>
      <c r="K3" s="49"/>
      <c r="L3" s="49"/>
      <c r="M3" s="49"/>
      <c r="N3" s="49"/>
      <c r="O3" s="49"/>
      <c r="P3" s="49"/>
      <c r="Q3" s="49"/>
      <c r="R3" s="49"/>
      <c r="S3" s="49"/>
      <c r="T3" s="49"/>
      <c r="U3" s="49"/>
      <c r="V3" s="49"/>
      <c r="W3" s="49"/>
      <c r="X3" s="49"/>
      <c r="Y3" s="49"/>
    </row>
    <row r="4" spans="1:25" s="2" customFormat="1" ht="54" customHeight="1" x14ac:dyDescent="0.25">
      <c r="A4" s="39" t="s">
        <v>5</v>
      </c>
      <c r="B4" s="41" t="s">
        <v>52</v>
      </c>
      <c r="C4" s="43" t="s">
        <v>10</v>
      </c>
      <c r="D4" s="37" t="s">
        <v>57</v>
      </c>
      <c r="E4" s="45" t="s">
        <v>69</v>
      </c>
      <c r="F4" s="46"/>
      <c r="G4" s="47"/>
      <c r="H4" s="45" t="s">
        <v>68</v>
      </c>
      <c r="I4" s="46"/>
      <c r="J4" s="47"/>
      <c r="K4" s="45" t="s">
        <v>75</v>
      </c>
      <c r="L4" s="46"/>
      <c r="M4" s="45" t="s">
        <v>76</v>
      </c>
      <c r="N4" s="46"/>
      <c r="O4" s="45" t="s">
        <v>77</v>
      </c>
      <c r="P4" s="46"/>
      <c r="Q4" s="45" t="s">
        <v>78</v>
      </c>
      <c r="R4" s="46"/>
      <c r="S4" s="37" t="s">
        <v>56</v>
      </c>
      <c r="T4" s="37" t="s">
        <v>55</v>
      </c>
      <c r="U4" s="37" t="s">
        <v>58</v>
      </c>
      <c r="V4" s="37" t="s">
        <v>72</v>
      </c>
      <c r="W4" s="37" t="s">
        <v>97</v>
      </c>
      <c r="X4" s="37" t="s">
        <v>54</v>
      </c>
      <c r="Y4" s="37" t="s">
        <v>53</v>
      </c>
    </row>
    <row r="5" spans="1:25" s="2" customFormat="1" ht="108" customHeight="1" x14ac:dyDescent="0.25">
      <c r="A5" s="40"/>
      <c r="B5" s="42"/>
      <c r="C5" s="44"/>
      <c r="D5" s="38"/>
      <c r="E5" s="9" t="s">
        <v>4</v>
      </c>
      <c r="F5" s="10" t="s">
        <v>3</v>
      </c>
      <c r="G5" s="28" t="s">
        <v>17</v>
      </c>
      <c r="H5" s="9" t="s">
        <v>4</v>
      </c>
      <c r="I5" s="10" t="s">
        <v>3</v>
      </c>
      <c r="J5" s="10" t="s">
        <v>17</v>
      </c>
      <c r="K5" s="9" t="s">
        <v>4</v>
      </c>
      <c r="L5" s="10" t="s">
        <v>3</v>
      </c>
      <c r="M5" s="9" t="s">
        <v>4</v>
      </c>
      <c r="N5" s="10" t="s">
        <v>3</v>
      </c>
      <c r="O5" s="9" t="s">
        <v>4</v>
      </c>
      <c r="P5" s="10" t="s">
        <v>3</v>
      </c>
      <c r="Q5" s="9" t="s">
        <v>4</v>
      </c>
      <c r="R5" s="10" t="s">
        <v>3</v>
      </c>
      <c r="S5" s="38"/>
      <c r="T5" s="38"/>
      <c r="U5" s="38"/>
      <c r="V5" s="38"/>
      <c r="W5" s="38"/>
      <c r="X5" s="38"/>
      <c r="Y5" s="38"/>
    </row>
    <row r="6" spans="1:25" ht="110.25" customHeight="1" x14ac:dyDescent="0.25">
      <c r="A6" s="35" t="s">
        <v>0</v>
      </c>
      <c r="B6" s="22">
        <v>209</v>
      </c>
      <c r="C6" s="22" t="s">
        <v>61</v>
      </c>
      <c r="D6" s="11" t="s">
        <v>79</v>
      </c>
      <c r="E6" s="20">
        <v>4.25</v>
      </c>
      <c r="F6" s="20">
        <v>1</v>
      </c>
      <c r="G6" s="29">
        <v>4.25</v>
      </c>
      <c r="H6" s="20">
        <f t="shared" ref="H6:H24" si="0">(K6+M6+O6+Q6)/4</f>
        <v>4.25</v>
      </c>
      <c r="I6" s="20">
        <f t="shared" ref="I6:I24" si="1">(L6+N6+P6+R6)/4</f>
        <v>1.75</v>
      </c>
      <c r="J6" s="21">
        <f t="shared" ref="J6:J24" si="2">H6*I6</f>
        <v>7.4375</v>
      </c>
      <c r="K6" s="12">
        <v>5</v>
      </c>
      <c r="L6" s="12">
        <v>2</v>
      </c>
      <c r="M6" s="12">
        <v>5</v>
      </c>
      <c r="N6" s="12">
        <v>2</v>
      </c>
      <c r="O6" s="12">
        <v>5</v>
      </c>
      <c r="P6" s="12">
        <v>2</v>
      </c>
      <c r="Q6" s="12">
        <v>2</v>
      </c>
      <c r="R6" s="12">
        <v>1</v>
      </c>
      <c r="S6" s="11" t="s">
        <v>16</v>
      </c>
      <c r="T6" s="11" t="s">
        <v>109</v>
      </c>
      <c r="U6" s="11" t="s">
        <v>91</v>
      </c>
      <c r="V6" s="11" t="s">
        <v>73</v>
      </c>
      <c r="W6" s="11" t="s">
        <v>98</v>
      </c>
      <c r="X6" s="11" t="s">
        <v>110</v>
      </c>
      <c r="Y6" s="31" t="s">
        <v>18</v>
      </c>
    </row>
    <row r="7" spans="1:25" ht="169.5" customHeight="1" x14ac:dyDescent="0.25">
      <c r="A7" s="34" t="s">
        <v>1</v>
      </c>
      <c r="B7" s="22">
        <v>224</v>
      </c>
      <c r="C7" s="22" t="s">
        <v>62</v>
      </c>
      <c r="D7" s="11" t="s">
        <v>19</v>
      </c>
      <c r="E7" s="20">
        <v>5.75</v>
      </c>
      <c r="F7" s="20">
        <v>2</v>
      </c>
      <c r="G7" s="29">
        <v>11.5</v>
      </c>
      <c r="H7" s="20">
        <f t="shared" si="0"/>
        <v>5.25</v>
      </c>
      <c r="I7" s="20">
        <f t="shared" si="1"/>
        <v>2</v>
      </c>
      <c r="J7" s="21">
        <f t="shared" si="2"/>
        <v>10.5</v>
      </c>
      <c r="K7" s="12">
        <v>5</v>
      </c>
      <c r="L7" s="12">
        <v>2</v>
      </c>
      <c r="M7" s="12">
        <v>5</v>
      </c>
      <c r="N7" s="12">
        <v>2</v>
      </c>
      <c r="O7" s="12">
        <v>5</v>
      </c>
      <c r="P7" s="12">
        <v>2</v>
      </c>
      <c r="Q7" s="12">
        <v>6</v>
      </c>
      <c r="R7" s="12">
        <v>2</v>
      </c>
      <c r="S7" s="11" t="s">
        <v>16</v>
      </c>
      <c r="T7" s="11" t="s">
        <v>109</v>
      </c>
      <c r="U7" s="11" t="s">
        <v>89</v>
      </c>
      <c r="V7" s="11" t="s">
        <v>99</v>
      </c>
      <c r="W7" s="11" t="s">
        <v>98</v>
      </c>
      <c r="X7" s="11" t="s">
        <v>110</v>
      </c>
      <c r="Y7" s="31" t="s">
        <v>20</v>
      </c>
    </row>
    <row r="8" spans="1:25" ht="91.5" customHeight="1" x14ac:dyDescent="0.25">
      <c r="A8" s="52" t="s">
        <v>60</v>
      </c>
      <c r="B8" s="17">
        <v>407</v>
      </c>
      <c r="C8" s="13" t="s">
        <v>63</v>
      </c>
      <c r="D8" s="11" t="s">
        <v>21</v>
      </c>
      <c r="E8" s="20">
        <v>7</v>
      </c>
      <c r="F8" s="20">
        <v>4.5</v>
      </c>
      <c r="G8" s="29">
        <v>31.5</v>
      </c>
      <c r="H8" s="20">
        <f t="shared" si="0"/>
        <v>7</v>
      </c>
      <c r="I8" s="20">
        <f t="shared" si="1"/>
        <v>3</v>
      </c>
      <c r="J8" s="21">
        <f t="shared" si="2"/>
        <v>21</v>
      </c>
      <c r="K8" s="15">
        <v>7</v>
      </c>
      <c r="L8" s="15">
        <v>4</v>
      </c>
      <c r="M8" s="15">
        <v>7</v>
      </c>
      <c r="N8" s="15">
        <v>3</v>
      </c>
      <c r="O8" s="15">
        <v>7</v>
      </c>
      <c r="P8" s="15">
        <v>3</v>
      </c>
      <c r="Q8" s="15">
        <v>7</v>
      </c>
      <c r="R8" s="15">
        <v>2</v>
      </c>
      <c r="S8" s="11" t="s">
        <v>22</v>
      </c>
      <c r="T8" s="11" t="s">
        <v>109</v>
      </c>
      <c r="U8" s="11" t="s">
        <v>90</v>
      </c>
      <c r="V8" s="11" t="s">
        <v>100</v>
      </c>
      <c r="W8" s="11" t="s">
        <v>101</v>
      </c>
      <c r="X8" s="11" t="s">
        <v>110</v>
      </c>
      <c r="Y8" s="31" t="s">
        <v>23</v>
      </c>
    </row>
    <row r="9" spans="1:25" ht="87" customHeight="1" x14ac:dyDescent="0.25">
      <c r="A9" s="53"/>
      <c r="B9" s="17">
        <v>409</v>
      </c>
      <c r="C9" s="13" t="s">
        <v>64</v>
      </c>
      <c r="D9" s="11" t="s">
        <v>24</v>
      </c>
      <c r="E9" s="20">
        <v>8.25</v>
      </c>
      <c r="F9" s="20">
        <v>1.75</v>
      </c>
      <c r="G9" s="29">
        <v>14.4375</v>
      </c>
      <c r="H9" s="20">
        <f t="shared" si="0"/>
        <v>8.25</v>
      </c>
      <c r="I9" s="20">
        <f t="shared" si="1"/>
        <v>1.25</v>
      </c>
      <c r="J9" s="21">
        <f t="shared" si="2"/>
        <v>10.3125</v>
      </c>
      <c r="K9" s="15">
        <v>8</v>
      </c>
      <c r="L9" s="15">
        <v>1</v>
      </c>
      <c r="M9" s="15">
        <v>8</v>
      </c>
      <c r="N9" s="15">
        <v>1</v>
      </c>
      <c r="O9" s="15">
        <v>9</v>
      </c>
      <c r="P9" s="15">
        <v>2</v>
      </c>
      <c r="Q9" s="15">
        <v>8</v>
      </c>
      <c r="R9" s="15">
        <v>1</v>
      </c>
      <c r="S9" s="11" t="s">
        <v>25</v>
      </c>
      <c r="T9" s="11" t="s">
        <v>109</v>
      </c>
      <c r="U9" s="11" t="s">
        <v>90</v>
      </c>
      <c r="V9" s="11" t="s">
        <v>100</v>
      </c>
      <c r="W9" s="11" t="s">
        <v>101</v>
      </c>
      <c r="X9" s="11" t="s">
        <v>110</v>
      </c>
      <c r="Y9" s="31" t="s">
        <v>14</v>
      </c>
    </row>
    <row r="10" spans="1:25" ht="83.25" customHeight="1" x14ac:dyDescent="0.25">
      <c r="A10" s="53"/>
      <c r="B10" s="17">
        <v>412</v>
      </c>
      <c r="C10" s="13" t="s">
        <v>65</v>
      </c>
      <c r="D10" s="11" t="s">
        <v>80</v>
      </c>
      <c r="E10" s="20">
        <v>7.5</v>
      </c>
      <c r="F10" s="20">
        <v>2</v>
      </c>
      <c r="G10" s="29">
        <v>15</v>
      </c>
      <c r="H10" s="20">
        <f t="shared" si="0"/>
        <v>7.5</v>
      </c>
      <c r="I10" s="20">
        <f t="shared" si="1"/>
        <v>1.5</v>
      </c>
      <c r="J10" s="21">
        <f t="shared" si="2"/>
        <v>11.25</v>
      </c>
      <c r="K10" s="15">
        <v>7</v>
      </c>
      <c r="L10" s="15">
        <v>1</v>
      </c>
      <c r="M10" s="15">
        <v>7</v>
      </c>
      <c r="N10" s="15">
        <v>2</v>
      </c>
      <c r="O10" s="15">
        <v>9</v>
      </c>
      <c r="P10" s="15">
        <v>1</v>
      </c>
      <c r="Q10" s="15">
        <v>7</v>
      </c>
      <c r="R10" s="15">
        <v>2</v>
      </c>
      <c r="S10" s="11" t="s">
        <v>26</v>
      </c>
      <c r="T10" s="11" t="s">
        <v>109</v>
      </c>
      <c r="U10" s="11" t="s">
        <v>90</v>
      </c>
      <c r="V10" s="11" t="s">
        <v>100</v>
      </c>
      <c r="W10" s="11" t="s">
        <v>102</v>
      </c>
      <c r="X10" s="11" t="s">
        <v>110</v>
      </c>
      <c r="Y10" s="31" t="s">
        <v>14</v>
      </c>
    </row>
    <row r="11" spans="1:25" ht="150" x14ac:dyDescent="0.25">
      <c r="A11" s="52" t="s">
        <v>59</v>
      </c>
      <c r="B11" s="22">
        <v>421</v>
      </c>
      <c r="C11" s="22" t="s">
        <v>92</v>
      </c>
      <c r="D11" s="27" t="s">
        <v>27</v>
      </c>
      <c r="E11" s="20">
        <v>6</v>
      </c>
      <c r="F11" s="20">
        <v>1</v>
      </c>
      <c r="G11" s="29">
        <v>6</v>
      </c>
      <c r="H11" s="20">
        <f t="shared" si="0"/>
        <v>6</v>
      </c>
      <c r="I11" s="20">
        <f t="shared" si="1"/>
        <v>1</v>
      </c>
      <c r="J11" s="21">
        <f t="shared" si="2"/>
        <v>6</v>
      </c>
      <c r="K11" s="12">
        <v>6</v>
      </c>
      <c r="L11" s="12">
        <v>1</v>
      </c>
      <c r="M11" s="12">
        <v>6</v>
      </c>
      <c r="N11" s="12">
        <v>1</v>
      </c>
      <c r="O11" s="12">
        <v>6</v>
      </c>
      <c r="P11" s="12">
        <v>1</v>
      </c>
      <c r="Q11" s="12">
        <v>6</v>
      </c>
      <c r="R11" s="12">
        <v>1</v>
      </c>
      <c r="S11" s="11" t="s">
        <v>96</v>
      </c>
      <c r="T11" s="11" t="s">
        <v>109</v>
      </c>
      <c r="U11" s="11" t="s">
        <v>93</v>
      </c>
      <c r="V11" s="11" t="s">
        <v>103</v>
      </c>
      <c r="W11" s="11" t="s">
        <v>98</v>
      </c>
      <c r="X11" s="11" t="s">
        <v>110</v>
      </c>
      <c r="Y11" s="31" t="s">
        <v>49</v>
      </c>
    </row>
    <row r="12" spans="1:25" ht="159.75" customHeight="1" x14ac:dyDescent="0.25">
      <c r="A12" s="53"/>
      <c r="B12" s="24">
        <v>423</v>
      </c>
      <c r="C12" s="13" t="s">
        <v>95</v>
      </c>
      <c r="D12" s="19" t="s">
        <v>81</v>
      </c>
      <c r="E12" s="20">
        <v>6</v>
      </c>
      <c r="F12" s="20">
        <v>2.5</v>
      </c>
      <c r="G12" s="29">
        <v>15</v>
      </c>
      <c r="H12" s="20">
        <f t="shared" si="0"/>
        <v>6</v>
      </c>
      <c r="I12" s="20">
        <f t="shared" si="1"/>
        <v>1.5</v>
      </c>
      <c r="J12" s="21">
        <f t="shared" si="2"/>
        <v>9</v>
      </c>
      <c r="K12" s="12">
        <v>6</v>
      </c>
      <c r="L12" s="12">
        <v>1</v>
      </c>
      <c r="M12" s="12">
        <v>6</v>
      </c>
      <c r="N12" s="12">
        <v>1</v>
      </c>
      <c r="O12" s="12">
        <v>6</v>
      </c>
      <c r="P12" s="12">
        <v>2</v>
      </c>
      <c r="Q12" s="12">
        <v>6</v>
      </c>
      <c r="R12" s="12">
        <v>2</v>
      </c>
      <c r="S12" s="11" t="s">
        <v>15</v>
      </c>
      <c r="T12" s="11" t="s">
        <v>109</v>
      </c>
      <c r="U12" s="11" t="s">
        <v>90</v>
      </c>
      <c r="V12" s="11" t="s">
        <v>104</v>
      </c>
      <c r="W12" s="11" t="s">
        <v>98</v>
      </c>
      <c r="X12" s="11" t="s">
        <v>110</v>
      </c>
      <c r="Y12" s="31" t="s">
        <v>46</v>
      </c>
    </row>
    <row r="13" spans="1:25" ht="96" customHeight="1" x14ac:dyDescent="0.25">
      <c r="A13" s="53"/>
      <c r="B13" s="22">
        <v>424</v>
      </c>
      <c r="C13" s="13" t="s">
        <v>65</v>
      </c>
      <c r="D13" s="11" t="s">
        <v>28</v>
      </c>
      <c r="E13" s="20">
        <v>7.5</v>
      </c>
      <c r="F13" s="20">
        <v>1.75</v>
      </c>
      <c r="G13" s="29">
        <v>13.125</v>
      </c>
      <c r="H13" s="20">
        <f t="shared" si="0"/>
        <v>7.5</v>
      </c>
      <c r="I13" s="20">
        <f t="shared" si="1"/>
        <v>1.25</v>
      </c>
      <c r="J13" s="21">
        <f t="shared" si="2"/>
        <v>9.375</v>
      </c>
      <c r="K13" s="12">
        <v>7</v>
      </c>
      <c r="L13" s="12">
        <v>1</v>
      </c>
      <c r="M13" s="12">
        <v>7</v>
      </c>
      <c r="N13" s="12">
        <v>1</v>
      </c>
      <c r="O13" s="12">
        <v>9</v>
      </c>
      <c r="P13" s="12">
        <v>2</v>
      </c>
      <c r="Q13" s="12">
        <v>7</v>
      </c>
      <c r="R13" s="12">
        <v>1</v>
      </c>
      <c r="S13" s="11" t="s">
        <v>29</v>
      </c>
      <c r="T13" s="11" t="s">
        <v>109</v>
      </c>
      <c r="U13" s="11" t="s">
        <v>90</v>
      </c>
      <c r="V13" s="11" t="s">
        <v>105</v>
      </c>
      <c r="W13" s="11" t="s">
        <v>101</v>
      </c>
      <c r="X13" s="11" t="s">
        <v>110</v>
      </c>
      <c r="Y13" s="31" t="s">
        <v>47</v>
      </c>
    </row>
    <row r="14" spans="1:25" ht="141.75" x14ac:dyDescent="0.25">
      <c r="A14" s="53"/>
      <c r="B14" s="22">
        <v>432</v>
      </c>
      <c r="C14" s="22" t="s">
        <v>66</v>
      </c>
      <c r="D14" s="11" t="s">
        <v>30</v>
      </c>
      <c r="E14" s="20">
        <v>6</v>
      </c>
      <c r="F14" s="20">
        <v>2.25</v>
      </c>
      <c r="G14" s="29">
        <v>13.5</v>
      </c>
      <c r="H14" s="20">
        <f t="shared" si="0"/>
        <v>6</v>
      </c>
      <c r="I14" s="20">
        <f t="shared" si="1"/>
        <v>2</v>
      </c>
      <c r="J14" s="21">
        <f t="shared" si="2"/>
        <v>12</v>
      </c>
      <c r="K14" s="12">
        <v>6</v>
      </c>
      <c r="L14" s="12">
        <v>1</v>
      </c>
      <c r="M14" s="12">
        <v>6</v>
      </c>
      <c r="N14" s="12">
        <v>2</v>
      </c>
      <c r="O14" s="12">
        <v>6</v>
      </c>
      <c r="P14" s="12">
        <v>2</v>
      </c>
      <c r="Q14" s="12">
        <v>6</v>
      </c>
      <c r="R14" s="12">
        <v>3</v>
      </c>
      <c r="S14" s="11" t="s">
        <v>51</v>
      </c>
      <c r="T14" s="11" t="s">
        <v>109</v>
      </c>
      <c r="U14" s="11" t="s">
        <v>90</v>
      </c>
      <c r="V14" s="11" t="s">
        <v>105</v>
      </c>
      <c r="W14" s="11" t="s">
        <v>101</v>
      </c>
      <c r="X14" s="11" t="s">
        <v>110</v>
      </c>
      <c r="Y14" s="31" t="s">
        <v>31</v>
      </c>
    </row>
    <row r="15" spans="1:25" ht="126" x14ac:dyDescent="0.25">
      <c r="A15" s="54" t="s">
        <v>13</v>
      </c>
      <c r="B15" s="22">
        <v>434</v>
      </c>
      <c r="C15" s="22" t="s">
        <v>67</v>
      </c>
      <c r="D15" s="11" t="s">
        <v>82</v>
      </c>
      <c r="E15" s="20">
        <v>6</v>
      </c>
      <c r="F15" s="20">
        <v>1</v>
      </c>
      <c r="G15" s="29">
        <v>6</v>
      </c>
      <c r="H15" s="20">
        <f t="shared" si="0"/>
        <v>6</v>
      </c>
      <c r="I15" s="20">
        <f t="shared" si="1"/>
        <v>1</v>
      </c>
      <c r="J15" s="21">
        <f t="shared" si="2"/>
        <v>6</v>
      </c>
      <c r="K15" s="12">
        <v>6</v>
      </c>
      <c r="L15" s="12">
        <v>1</v>
      </c>
      <c r="M15" s="12">
        <v>6</v>
      </c>
      <c r="N15" s="12">
        <v>1</v>
      </c>
      <c r="O15" s="12">
        <v>6</v>
      </c>
      <c r="P15" s="12">
        <v>1</v>
      </c>
      <c r="Q15" s="12">
        <v>6</v>
      </c>
      <c r="R15" s="12">
        <v>1</v>
      </c>
      <c r="S15" s="11" t="s">
        <v>16</v>
      </c>
      <c r="T15" s="11" t="s">
        <v>109</v>
      </c>
      <c r="U15" s="11" t="s">
        <v>90</v>
      </c>
      <c r="V15" s="11" t="s">
        <v>106</v>
      </c>
      <c r="W15" s="11" t="s">
        <v>98</v>
      </c>
      <c r="X15" s="11" t="s">
        <v>110</v>
      </c>
      <c r="Y15" s="31" t="s">
        <v>48</v>
      </c>
    </row>
    <row r="16" spans="1:25" ht="154.5" customHeight="1" x14ac:dyDescent="0.25">
      <c r="A16" s="55"/>
      <c r="B16" s="16">
        <v>435</v>
      </c>
      <c r="C16" s="13" t="s">
        <v>70</v>
      </c>
      <c r="D16" s="11" t="s">
        <v>32</v>
      </c>
      <c r="E16" s="20">
        <v>6</v>
      </c>
      <c r="F16" s="20">
        <v>1</v>
      </c>
      <c r="G16" s="29">
        <v>6</v>
      </c>
      <c r="H16" s="20">
        <f t="shared" si="0"/>
        <v>6</v>
      </c>
      <c r="I16" s="20">
        <f t="shared" si="1"/>
        <v>1</v>
      </c>
      <c r="J16" s="21">
        <f t="shared" si="2"/>
        <v>6</v>
      </c>
      <c r="K16" s="15">
        <v>6</v>
      </c>
      <c r="L16" s="15">
        <v>1</v>
      </c>
      <c r="M16" s="15">
        <v>6</v>
      </c>
      <c r="N16" s="15">
        <v>1</v>
      </c>
      <c r="O16" s="15">
        <v>6</v>
      </c>
      <c r="P16" s="15">
        <v>1</v>
      </c>
      <c r="Q16" s="15">
        <v>6</v>
      </c>
      <c r="R16" s="15">
        <v>1</v>
      </c>
      <c r="S16" s="11" t="s">
        <v>16</v>
      </c>
      <c r="T16" s="11" t="s">
        <v>109</v>
      </c>
      <c r="U16" s="11" t="s">
        <v>90</v>
      </c>
      <c r="V16" s="11" t="s">
        <v>106</v>
      </c>
      <c r="W16" s="11" t="s">
        <v>98</v>
      </c>
      <c r="X16" s="11" t="s">
        <v>110</v>
      </c>
      <c r="Y16" s="31" t="s">
        <v>50</v>
      </c>
    </row>
    <row r="17" spans="1:25" ht="144" customHeight="1" x14ac:dyDescent="0.25">
      <c r="A17" s="5"/>
      <c r="B17" s="16">
        <v>473</v>
      </c>
      <c r="C17" s="13" t="s">
        <v>11</v>
      </c>
      <c r="D17" s="11" t="s">
        <v>33</v>
      </c>
      <c r="E17" s="20">
        <v>5</v>
      </c>
      <c r="F17" s="20">
        <v>1.25</v>
      </c>
      <c r="G17" s="29">
        <v>6.25</v>
      </c>
      <c r="H17" s="20">
        <f t="shared" si="0"/>
        <v>5</v>
      </c>
      <c r="I17" s="20">
        <f t="shared" si="1"/>
        <v>2</v>
      </c>
      <c r="J17" s="21">
        <f t="shared" si="2"/>
        <v>10</v>
      </c>
      <c r="K17" s="12">
        <v>5</v>
      </c>
      <c r="L17" s="12">
        <v>2</v>
      </c>
      <c r="M17" s="12">
        <v>5</v>
      </c>
      <c r="N17" s="12">
        <v>2</v>
      </c>
      <c r="O17" s="12">
        <v>5</v>
      </c>
      <c r="P17" s="12">
        <v>2</v>
      </c>
      <c r="Q17" s="12">
        <v>5</v>
      </c>
      <c r="R17" s="12">
        <v>2</v>
      </c>
      <c r="S17" s="11" t="s">
        <v>16</v>
      </c>
      <c r="T17" s="11" t="s">
        <v>109</v>
      </c>
      <c r="U17" s="11" t="s">
        <v>94</v>
      </c>
      <c r="V17" s="11" t="s">
        <v>73</v>
      </c>
      <c r="W17" s="11" t="s">
        <v>101</v>
      </c>
      <c r="X17" s="11" t="s">
        <v>110</v>
      </c>
      <c r="Y17" s="31" t="s">
        <v>34</v>
      </c>
    </row>
    <row r="18" spans="1:25" ht="277.5" customHeight="1" x14ac:dyDescent="0.25">
      <c r="A18" s="23" t="s">
        <v>2</v>
      </c>
      <c r="B18" s="22">
        <v>491</v>
      </c>
      <c r="C18" s="22" t="s">
        <v>71</v>
      </c>
      <c r="D18" s="11" t="s">
        <v>83</v>
      </c>
      <c r="E18" s="20">
        <v>6.75</v>
      </c>
      <c r="F18" s="20">
        <v>2</v>
      </c>
      <c r="G18" s="29">
        <v>13.5</v>
      </c>
      <c r="H18" s="20">
        <f t="shared" si="0"/>
        <v>6.75</v>
      </c>
      <c r="I18" s="20">
        <f t="shared" si="1"/>
        <v>1.5</v>
      </c>
      <c r="J18" s="21">
        <f t="shared" si="2"/>
        <v>10.125</v>
      </c>
      <c r="K18" s="12">
        <v>7</v>
      </c>
      <c r="L18" s="12">
        <v>1</v>
      </c>
      <c r="M18" s="12">
        <v>7</v>
      </c>
      <c r="N18" s="12">
        <v>2</v>
      </c>
      <c r="O18" s="12">
        <v>6</v>
      </c>
      <c r="P18" s="12">
        <v>1</v>
      </c>
      <c r="Q18" s="12">
        <v>7</v>
      </c>
      <c r="R18" s="12">
        <v>2</v>
      </c>
      <c r="S18" s="11" t="s">
        <v>35</v>
      </c>
      <c r="T18" s="11" t="s">
        <v>109</v>
      </c>
      <c r="U18" s="11" t="s">
        <v>93</v>
      </c>
      <c r="V18" s="11" t="s">
        <v>107</v>
      </c>
      <c r="W18" s="11" t="s">
        <v>102</v>
      </c>
      <c r="X18" s="11" t="s">
        <v>110</v>
      </c>
      <c r="Y18" s="31" t="s">
        <v>6</v>
      </c>
    </row>
    <row r="19" spans="1:25" ht="108.75" customHeight="1" x14ac:dyDescent="0.25">
      <c r="A19" s="25" t="s">
        <v>12</v>
      </c>
      <c r="B19" s="17">
        <v>536</v>
      </c>
      <c r="C19" s="13" t="s">
        <v>84</v>
      </c>
      <c r="D19" s="11" t="s">
        <v>36</v>
      </c>
      <c r="E19" s="20">
        <v>5.25</v>
      </c>
      <c r="F19" s="20">
        <v>4.25</v>
      </c>
      <c r="G19" s="29">
        <v>22.3125</v>
      </c>
      <c r="H19" s="20">
        <f t="shared" si="0"/>
        <v>5.25</v>
      </c>
      <c r="I19" s="20">
        <f t="shared" si="1"/>
        <v>3</v>
      </c>
      <c r="J19" s="21">
        <f t="shared" si="2"/>
        <v>15.75</v>
      </c>
      <c r="K19" s="15">
        <v>5</v>
      </c>
      <c r="L19" s="15">
        <v>3</v>
      </c>
      <c r="M19" s="15">
        <v>5</v>
      </c>
      <c r="N19" s="15">
        <v>3</v>
      </c>
      <c r="O19" s="15">
        <v>6</v>
      </c>
      <c r="P19" s="15">
        <v>3</v>
      </c>
      <c r="Q19" s="15">
        <v>5</v>
      </c>
      <c r="R19" s="15">
        <v>3</v>
      </c>
      <c r="S19" s="11" t="s">
        <v>37</v>
      </c>
      <c r="T19" s="11" t="s">
        <v>109</v>
      </c>
      <c r="U19" s="11" t="s">
        <v>89</v>
      </c>
      <c r="V19" s="11" t="s">
        <v>108</v>
      </c>
      <c r="W19" s="11" t="s">
        <v>98</v>
      </c>
      <c r="X19" s="11" t="s">
        <v>110</v>
      </c>
      <c r="Y19" s="31" t="s">
        <v>6</v>
      </c>
    </row>
    <row r="20" spans="1:25" ht="152.25" customHeight="1" x14ac:dyDescent="0.25">
      <c r="A20" s="26" t="s">
        <v>8</v>
      </c>
      <c r="B20" s="17">
        <v>540</v>
      </c>
      <c r="C20" s="13" t="s">
        <v>85</v>
      </c>
      <c r="D20" s="11" t="s">
        <v>38</v>
      </c>
      <c r="E20" s="20">
        <v>5</v>
      </c>
      <c r="F20" s="20">
        <v>3.75</v>
      </c>
      <c r="G20" s="29">
        <v>18.75</v>
      </c>
      <c r="H20" s="20">
        <f t="shared" si="0"/>
        <v>5</v>
      </c>
      <c r="I20" s="20">
        <f t="shared" si="1"/>
        <v>2.75</v>
      </c>
      <c r="J20" s="21">
        <f t="shared" si="2"/>
        <v>13.75</v>
      </c>
      <c r="K20" s="15">
        <v>5</v>
      </c>
      <c r="L20" s="15">
        <v>3</v>
      </c>
      <c r="M20" s="15">
        <v>5</v>
      </c>
      <c r="N20" s="15">
        <v>3</v>
      </c>
      <c r="O20" s="15">
        <v>5</v>
      </c>
      <c r="P20" s="15">
        <v>3</v>
      </c>
      <c r="Q20" s="15">
        <v>5</v>
      </c>
      <c r="R20" s="15">
        <v>2</v>
      </c>
      <c r="S20" s="11" t="s">
        <v>39</v>
      </c>
      <c r="T20" s="11" t="s">
        <v>109</v>
      </c>
      <c r="U20" s="11" t="s">
        <v>89</v>
      </c>
      <c r="V20" s="11" t="s">
        <v>108</v>
      </c>
      <c r="W20" s="11" t="s">
        <v>101</v>
      </c>
      <c r="X20" s="11" t="s">
        <v>110</v>
      </c>
      <c r="Y20" s="31" t="s">
        <v>6</v>
      </c>
    </row>
    <row r="21" spans="1:25" ht="129.75" customHeight="1" x14ac:dyDescent="0.25">
      <c r="A21" s="50" t="s">
        <v>7</v>
      </c>
      <c r="B21" s="14"/>
      <c r="C21" s="22" t="s">
        <v>86</v>
      </c>
      <c r="D21" s="11" t="s">
        <v>40</v>
      </c>
      <c r="E21" s="20">
        <v>7.25</v>
      </c>
      <c r="F21" s="20">
        <v>2.25</v>
      </c>
      <c r="G21" s="29">
        <v>16.3125</v>
      </c>
      <c r="H21" s="20">
        <f t="shared" si="0"/>
        <v>6.5</v>
      </c>
      <c r="I21" s="20">
        <f t="shared" si="1"/>
        <v>2</v>
      </c>
      <c r="J21" s="21">
        <f t="shared" si="2"/>
        <v>13</v>
      </c>
      <c r="K21" s="15">
        <v>6</v>
      </c>
      <c r="L21" s="15">
        <v>2</v>
      </c>
      <c r="M21" s="15">
        <v>7</v>
      </c>
      <c r="N21" s="15">
        <v>2</v>
      </c>
      <c r="O21" s="15">
        <v>7</v>
      </c>
      <c r="P21" s="15">
        <v>2</v>
      </c>
      <c r="Q21" s="15">
        <v>6</v>
      </c>
      <c r="R21" s="15">
        <v>2</v>
      </c>
      <c r="S21" s="11" t="s">
        <v>41</v>
      </c>
      <c r="T21" s="11" t="s">
        <v>109</v>
      </c>
      <c r="U21" s="11" t="s">
        <v>89</v>
      </c>
      <c r="V21" s="11" t="s">
        <v>108</v>
      </c>
      <c r="W21" s="11" t="s">
        <v>101</v>
      </c>
      <c r="X21" s="11" t="s">
        <v>110</v>
      </c>
      <c r="Y21" s="31" t="s">
        <v>6</v>
      </c>
    </row>
    <row r="22" spans="1:25" ht="79.5" customHeight="1" x14ac:dyDescent="0.25">
      <c r="A22" s="51"/>
      <c r="B22" s="17">
        <v>544</v>
      </c>
      <c r="C22" s="13" t="s">
        <v>87</v>
      </c>
      <c r="D22" s="11" t="s">
        <v>42</v>
      </c>
      <c r="E22" s="20">
        <v>7</v>
      </c>
      <c r="F22" s="20">
        <v>2</v>
      </c>
      <c r="G22" s="29">
        <v>14</v>
      </c>
      <c r="H22" s="20">
        <f t="shared" si="0"/>
        <v>7</v>
      </c>
      <c r="I22" s="20">
        <f t="shared" si="1"/>
        <v>1.5</v>
      </c>
      <c r="J22" s="21">
        <f t="shared" si="2"/>
        <v>10.5</v>
      </c>
      <c r="K22" s="15">
        <v>7</v>
      </c>
      <c r="L22" s="15">
        <v>2</v>
      </c>
      <c r="M22" s="15">
        <v>7</v>
      </c>
      <c r="N22" s="15">
        <v>2</v>
      </c>
      <c r="O22" s="15">
        <v>7</v>
      </c>
      <c r="P22" s="15">
        <v>1</v>
      </c>
      <c r="Q22" s="15">
        <v>7</v>
      </c>
      <c r="R22" s="15">
        <v>1</v>
      </c>
      <c r="S22" s="11" t="s">
        <v>37</v>
      </c>
      <c r="T22" s="11" t="s">
        <v>109</v>
      </c>
      <c r="U22" s="11" t="s">
        <v>89</v>
      </c>
      <c r="V22" s="11" t="s">
        <v>99</v>
      </c>
      <c r="W22" s="11" t="s">
        <v>98</v>
      </c>
      <c r="X22" s="11" t="s">
        <v>110</v>
      </c>
      <c r="Y22" s="31" t="s">
        <v>6</v>
      </c>
    </row>
    <row r="23" spans="1:25" ht="147" customHeight="1" x14ac:dyDescent="0.25">
      <c r="A23" s="4"/>
      <c r="B23" s="17">
        <v>545</v>
      </c>
      <c r="C23" s="13" t="s">
        <v>88</v>
      </c>
      <c r="D23" s="11" t="s">
        <v>43</v>
      </c>
      <c r="E23" s="20">
        <v>6.25</v>
      </c>
      <c r="F23" s="20">
        <v>2</v>
      </c>
      <c r="G23" s="29">
        <v>12.5</v>
      </c>
      <c r="H23" s="20">
        <f t="shared" si="0"/>
        <v>6.25</v>
      </c>
      <c r="I23" s="20">
        <f t="shared" si="1"/>
        <v>1.75</v>
      </c>
      <c r="J23" s="21">
        <f t="shared" si="2"/>
        <v>10.9375</v>
      </c>
      <c r="K23" s="15">
        <v>6</v>
      </c>
      <c r="L23" s="15">
        <v>1</v>
      </c>
      <c r="M23" s="15">
        <v>6</v>
      </c>
      <c r="N23" s="15">
        <v>2</v>
      </c>
      <c r="O23" s="15">
        <v>7</v>
      </c>
      <c r="P23" s="15">
        <v>2</v>
      </c>
      <c r="Q23" s="15">
        <v>6</v>
      </c>
      <c r="R23" s="15">
        <v>2</v>
      </c>
      <c r="S23" s="11" t="s">
        <v>37</v>
      </c>
      <c r="T23" s="11" t="s">
        <v>109</v>
      </c>
      <c r="U23" s="11" t="s">
        <v>89</v>
      </c>
      <c r="V23" s="11" t="s">
        <v>99</v>
      </c>
      <c r="W23" s="11" t="s">
        <v>98</v>
      </c>
      <c r="X23" s="11" t="s">
        <v>110</v>
      </c>
      <c r="Y23" s="31" t="s">
        <v>6</v>
      </c>
    </row>
    <row r="24" spans="1:25" ht="93.75" x14ac:dyDescent="0.25">
      <c r="A24" s="25" t="s">
        <v>9</v>
      </c>
      <c r="B24" s="17">
        <v>551</v>
      </c>
      <c r="C24" s="13" t="s">
        <v>74</v>
      </c>
      <c r="D24" s="11" t="s">
        <v>44</v>
      </c>
      <c r="E24" s="20">
        <v>7</v>
      </c>
      <c r="F24" s="20">
        <v>3</v>
      </c>
      <c r="G24" s="29">
        <v>21</v>
      </c>
      <c r="H24" s="20">
        <f t="shared" si="0"/>
        <v>7</v>
      </c>
      <c r="I24" s="20">
        <f t="shared" si="1"/>
        <v>1.75</v>
      </c>
      <c r="J24" s="21">
        <f t="shared" si="2"/>
        <v>12.25</v>
      </c>
      <c r="K24" s="15">
        <v>7</v>
      </c>
      <c r="L24" s="15">
        <v>2</v>
      </c>
      <c r="M24" s="15">
        <v>7</v>
      </c>
      <c r="N24" s="15">
        <v>2</v>
      </c>
      <c r="O24" s="15">
        <v>7</v>
      </c>
      <c r="P24" s="15">
        <v>2</v>
      </c>
      <c r="Q24" s="15">
        <v>7</v>
      </c>
      <c r="R24" s="15">
        <v>1</v>
      </c>
      <c r="S24" s="11" t="s">
        <v>45</v>
      </c>
      <c r="T24" s="11" t="s">
        <v>109</v>
      </c>
      <c r="U24" s="11" t="s">
        <v>89</v>
      </c>
      <c r="V24" s="11" t="s">
        <v>99</v>
      </c>
      <c r="W24" s="11" t="s">
        <v>101</v>
      </c>
      <c r="X24" s="11" t="s">
        <v>110</v>
      </c>
      <c r="Y24" s="31" t="s">
        <v>6</v>
      </c>
    </row>
  </sheetData>
  <mergeCells count="24">
    <mergeCell ref="A21:A22"/>
    <mergeCell ref="Q4:R4"/>
    <mergeCell ref="A8:A10"/>
    <mergeCell ref="A11:A14"/>
    <mergeCell ref="A15:A16"/>
    <mergeCell ref="H4:J4"/>
    <mergeCell ref="K4:L4"/>
    <mergeCell ref="M4:N4"/>
    <mergeCell ref="O4:P4"/>
    <mergeCell ref="A1:V1"/>
    <mergeCell ref="V4:V5"/>
    <mergeCell ref="A4:A5"/>
    <mergeCell ref="B4:B5"/>
    <mergeCell ref="C4:C5"/>
    <mergeCell ref="D4:D5"/>
    <mergeCell ref="E4:G4"/>
    <mergeCell ref="A2:Y2"/>
    <mergeCell ref="B3:Y3"/>
    <mergeCell ref="W4:W5"/>
    <mergeCell ref="Y4:Y5"/>
    <mergeCell ref="S4:S5"/>
    <mergeCell ref="T4:T5"/>
    <mergeCell ref="U4:U5"/>
    <mergeCell ref="X4:X5"/>
  </mergeCells>
  <conditionalFormatting sqref="G6:G24">
    <cfRule type="cellIs" dxfId="16" priority="1" operator="greaterThan">
      <formula>38</formula>
    </cfRule>
    <cfRule type="cellIs" dxfId="15" priority="2" operator="between">
      <formula>10</formula>
      <formula>36</formula>
    </cfRule>
    <cfRule type="cellIs" dxfId="14" priority="3" operator="lessThan">
      <formula>10</formula>
    </cfRule>
    <cfRule type="cellIs" dxfId="13" priority="4" operator="lessThan">
      <formula>10</formula>
    </cfRule>
    <cfRule type="cellIs" dxfId="12" priority="1065" operator="greaterThan">
      <formula>41</formula>
    </cfRule>
    <cfRule type="cellIs" dxfId="11" priority="1066" operator="between">
      <formula>10</formula>
      <formula>41</formula>
    </cfRule>
    <cfRule type="cellIs" dxfId="10" priority="1067" operator="lessThan">
      <formula>10</formula>
    </cfRule>
  </conditionalFormatting>
  <conditionalFormatting sqref="G4 G6:G1048576 J6:J24">
    <cfRule type="cellIs" dxfId="9" priority="1059" operator="greaterThan">
      <formula>42</formula>
    </cfRule>
    <cfRule type="cellIs" dxfId="8" priority="1060" operator="between">
      <formula>9</formula>
      <formula>41</formula>
    </cfRule>
    <cfRule type="cellIs" dxfId="7" priority="1061" operator="lessThan">
      <formula>9</formula>
    </cfRule>
  </conditionalFormatting>
  <conditionalFormatting sqref="G4 G6:G1048576 J6:J24">
    <cfRule type="cellIs" dxfId="6" priority="1055" operator="between">
      <formula>10</formula>
      <formula>42</formula>
    </cfRule>
    <cfRule type="cellIs" dxfId="5" priority="1056" operator="greaterThan">
      <formula>43</formula>
    </cfRule>
    <cfRule type="cellIs" dxfId="4" priority="1057" operator="between">
      <formula>10</formula>
      <formula>42</formula>
    </cfRule>
    <cfRule type="cellIs" dxfId="3" priority="1058" operator="lessThan">
      <formula>10</formula>
    </cfRule>
  </conditionalFormatting>
  <conditionalFormatting sqref="J6:J24">
    <cfRule type="cellIs" dxfId="2" priority="997" operator="greaterThan">
      <formula>41</formula>
    </cfRule>
    <cfRule type="cellIs" dxfId="1" priority="998" operator="between">
      <formula>10</formula>
      <formula>41</formula>
    </cfRule>
    <cfRule type="cellIs" dxfId="0" priority="999" operator="lessThan">
      <formula>10</formula>
    </cfRule>
  </conditionalFormatting>
  <pageMargins left="0.17" right="0.16" top="0.11" bottom="0.23" header="0.12" footer="0.16"/>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NİHAİ RİSKLER</vt:lpstr>
      <vt:lpstr>'NİHAİ RİSKLER'!Yazdırma_Alanı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cp:lastPrinted>2016-09-20T07:56:44Z</cp:lastPrinted>
  <dcterms:created xsi:type="dcterms:W3CDTF">2015-01-29T09:13:59Z</dcterms:created>
  <dcterms:modified xsi:type="dcterms:W3CDTF">2017-10-25T13:00:54Z</dcterms:modified>
</cp:coreProperties>
</file>