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BuÇalışmaKitabı" defaultThemeVersion="153222"/>
  <mc:AlternateContent xmlns:mc="http://schemas.openxmlformats.org/markup-compatibility/2006">
    <mc:Choice Requires="x15">
      <x15ac:absPath xmlns:x15ac="http://schemas.microsoft.com/office/spreadsheetml/2010/11/ac" url="G:\Ahmt\Ahmet Er 8 Temmuz 2019\İç Kontrol Sistemi\RSB çalışmaları\2025 RSB Çalışmaları\"/>
    </mc:Choice>
  </mc:AlternateContent>
  <bookViews>
    <workbookView xWindow="0" yWindow="0" windowWidth="28800" windowHeight="12345" firstSheet="2" activeTab="2"/>
  </bookViews>
  <sheets>
    <sheet name="Sil" sheetId="6" state="hidden" r:id="rId1"/>
    <sheet name="Boş Şablon" sheetId="9" r:id="rId2"/>
    <sheet name="SGDB Risk Strateji Belgesi" sheetId="8" r:id="rId3"/>
    <sheet name="Yardımcı kaynak 1" sheetId="4" r:id="rId4"/>
  </sheets>
  <definedNames>
    <definedName name="_xlnm._FilterDatabase" localSheetId="0" hidden="1">Sil!$AC$6:$AC$328</definedName>
    <definedName name="_xlnm.Print_Area" localSheetId="0">Sil!$B:$AB</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 i="8" l="1"/>
  <c r="I5" i="8"/>
  <c r="H6" i="8"/>
  <c r="I6" i="8"/>
  <c r="H7" i="8"/>
  <c r="I7" i="8"/>
  <c r="H8" i="8"/>
  <c r="I8" i="8"/>
  <c r="H9" i="8"/>
  <c r="I9" i="8"/>
  <c r="H10" i="8"/>
  <c r="I10" i="8"/>
  <c r="H11" i="8"/>
  <c r="I11" i="8"/>
  <c r="H12" i="8"/>
  <c r="I12" i="8"/>
  <c r="H13" i="8"/>
  <c r="I13" i="8"/>
  <c r="H14" i="8"/>
  <c r="I14" i="8"/>
  <c r="H15" i="8"/>
  <c r="I15" i="8"/>
  <c r="H16" i="8"/>
  <c r="I16" i="8"/>
  <c r="H17" i="8"/>
  <c r="I17" i="8"/>
  <c r="H18" i="8"/>
  <c r="I18" i="8"/>
  <c r="H19" i="8"/>
  <c r="I19" i="8"/>
  <c r="H20" i="8"/>
  <c r="I20" i="8"/>
  <c r="H21" i="8"/>
  <c r="I21" i="8"/>
  <c r="H22" i="8"/>
  <c r="I22" i="8"/>
  <c r="H23" i="8"/>
  <c r="I23" i="8"/>
  <c r="I4" i="8"/>
  <c r="H4" i="8"/>
  <c r="J8" i="8" l="1"/>
  <c r="J7" i="8" l="1"/>
  <c r="J6" i="8"/>
  <c r="J22" i="8" l="1"/>
  <c r="J21" i="8"/>
  <c r="J20" i="8"/>
  <c r="J23" i="8"/>
  <c r="J5" i="8" l="1"/>
  <c r="J4" i="8"/>
  <c r="J11" i="8" l="1"/>
  <c r="J19" i="8"/>
  <c r="J12" i="8"/>
  <c r="J10" i="8"/>
  <c r="J14" i="8"/>
  <c r="J13" i="8"/>
  <c r="J18" i="8"/>
  <c r="DA328" i="6"/>
  <c r="CZ328" i="6"/>
  <c r="CY328" i="6"/>
  <c r="CX328" i="6"/>
  <c r="DF328" i="6" s="1"/>
  <c r="DI328" i="6" s="1"/>
  <c r="DC328" i="6" s="1"/>
  <c r="DA327" i="6"/>
  <c r="CZ327" i="6"/>
  <c r="CY327" i="6"/>
  <c r="CX327" i="6"/>
  <c r="DA326" i="6"/>
  <c r="CZ326" i="6"/>
  <c r="CY326" i="6"/>
  <c r="CX326" i="6"/>
  <c r="DA325" i="6"/>
  <c r="CZ325" i="6"/>
  <c r="CY325" i="6"/>
  <c r="CX325" i="6"/>
  <c r="DF325" i="6" s="1"/>
  <c r="DI325" i="6" s="1"/>
  <c r="DA324" i="6"/>
  <c r="CZ324" i="6"/>
  <c r="CY324" i="6"/>
  <c r="CX324" i="6"/>
  <c r="DF324" i="6" s="1"/>
  <c r="DI324" i="6" s="1"/>
  <c r="DC324" i="6" s="1"/>
  <c r="J324" i="6"/>
  <c r="I324" i="6"/>
  <c r="DA323" i="6"/>
  <c r="CZ323" i="6"/>
  <c r="CY323" i="6"/>
  <c r="CX323" i="6"/>
  <c r="DA322" i="6"/>
  <c r="CZ322" i="6"/>
  <c r="CY322" i="6"/>
  <c r="CX322" i="6"/>
  <c r="DA321" i="6"/>
  <c r="CZ321" i="6"/>
  <c r="CY321" i="6"/>
  <c r="CX321" i="6"/>
  <c r="DF321" i="6" s="1"/>
  <c r="DI321" i="6" s="1"/>
  <c r="DA320" i="6"/>
  <c r="CZ320" i="6"/>
  <c r="CY320" i="6"/>
  <c r="CX320" i="6"/>
  <c r="DA319" i="6"/>
  <c r="CZ319" i="6"/>
  <c r="CY319" i="6"/>
  <c r="CX319" i="6"/>
  <c r="DF319" i="6" s="1"/>
  <c r="DI319" i="6" s="1"/>
  <c r="DA318" i="6"/>
  <c r="CZ318" i="6"/>
  <c r="CY318" i="6"/>
  <c r="CX318" i="6"/>
  <c r="DA317" i="6"/>
  <c r="CZ317" i="6"/>
  <c r="CY317" i="6"/>
  <c r="CX317" i="6"/>
  <c r="DF317" i="6" s="1"/>
  <c r="DI317" i="6" s="1"/>
  <c r="DA316" i="6"/>
  <c r="CZ316" i="6"/>
  <c r="CY316" i="6"/>
  <c r="CX316" i="6"/>
  <c r="DA315" i="6"/>
  <c r="CZ315" i="6"/>
  <c r="CY315" i="6"/>
  <c r="CX315" i="6"/>
  <c r="DA314" i="6"/>
  <c r="CZ314" i="6"/>
  <c r="DH314" i="6" s="1"/>
  <c r="CY314" i="6"/>
  <c r="DG314" i="6" s="1"/>
  <c r="DJ314" i="6" s="1"/>
  <c r="DD314" i="6" s="1"/>
  <c r="CX314" i="6"/>
  <c r="DA313" i="6"/>
  <c r="CZ313" i="6"/>
  <c r="CY313" i="6"/>
  <c r="CX313" i="6"/>
  <c r="DA312" i="6"/>
  <c r="CZ312" i="6"/>
  <c r="CY312" i="6"/>
  <c r="CX312" i="6"/>
  <c r="J312" i="6"/>
  <c r="I312" i="6"/>
  <c r="K312" i="6" s="1"/>
  <c r="DA311" i="6"/>
  <c r="CZ311" i="6"/>
  <c r="CY311" i="6"/>
  <c r="CX311" i="6"/>
  <c r="J311" i="6"/>
  <c r="I311" i="6"/>
  <c r="K311" i="6" s="1"/>
  <c r="DA310" i="6"/>
  <c r="CZ310" i="6"/>
  <c r="CY310" i="6"/>
  <c r="CX310" i="6"/>
  <c r="DA309" i="6"/>
  <c r="CZ309" i="6"/>
  <c r="CY309" i="6"/>
  <c r="DG309" i="6" s="1"/>
  <c r="DJ309" i="6" s="1"/>
  <c r="DD309" i="6" s="1"/>
  <c r="CX309" i="6"/>
  <c r="DF309" i="6" s="1"/>
  <c r="DI309" i="6" s="1"/>
  <c r="J309" i="6"/>
  <c r="I309" i="6"/>
  <c r="DA308" i="6"/>
  <c r="CZ308" i="6"/>
  <c r="CY308" i="6"/>
  <c r="DG308" i="6" s="1"/>
  <c r="DJ308" i="6" s="1"/>
  <c r="DD308" i="6" s="1"/>
  <c r="CX308" i="6"/>
  <c r="J308" i="6"/>
  <c r="I308" i="6"/>
  <c r="DA307" i="6"/>
  <c r="CZ307" i="6"/>
  <c r="CY307" i="6"/>
  <c r="CX307" i="6"/>
  <c r="DF307" i="6" s="1"/>
  <c r="DI307" i="6" s="1"/>
  <c r="J307" i="6"/>
  <c r="I307" i="6"/>
  <c r="DA306" i="6"/>
  <c r="CZ306" i="6"/>
  <c r="CY306" i="6"/>
  <c r="DG306" i="6" s="1"/>
  <c r="DJ306" i="6" s="1"/>
  <c r="DD306" i="6" s="1"/>
  <c r="CX306" i="6"/>
  <c r="DF306" i="6" s="1"/>
  <c r="DI306" i="6" s="1"/>
  <c r="DC306" i="6" s="1"/>
  <c r="J306" i="6"/>
  <c r="I306" i="6"/>
  <c r="DA305" i="6"/>
  <c r="CZ305" i="6"/>
  <c r="CY305" i="6"/>
  <c r="DG305" i="6" s="1"/>
  <c r="DJ305" i="6" s="1"/>
  <c r="DD305" i="6" s="1"/>
  <c r="CX305" i="6"/>
  <c r="DF305" i="6" s="1"/>
  <c r="DI305" i="6" s="1"/>
  <c r="DC305" i="6" s="1"/>
  <c r="J305" i="6"/>
  <c r="I305" i="6"/>
  <c r="DA304" i="6"/>
  <c r="CZ304" i="6"/>
  <c r="CY304" i="6"/>
  <c r="DG304" i="6" s="1"/>
  <c r="DJ304" i="6" s="1"/>
  <c r="DD304" i="6" s="1"/>
  <c r="CX304" i="6"/>
  <c r="DF304" i="6" s="1"/>
  <c r="DI304" i="6" s="1"/>
  <c r="DC304" i="6" s="1"/>
  <c r="DA303" i="6"/>
  <c r="CZ303" i="6"/>
  <c r="DH303" i="6" s="1"/>
  <c r="CY303" i="6"/>
  <c r="DG303" i="6" s="1"/>
  <c r="DJ303" i="6" s="1"/>
  <c r="DD303" i="6" s="1"/>
  <c r="CX303" i="6"/>
  <c r="J303" i="6"/>
  <c r="I303" i="6"/>
  <c r="DA302" i="6"/>
  <c r="CZ302" i="6"/>
  <c r="DH302" i="6" s="1"/>
  <c r="CY302" i="6"/>
  <c r="CX302" i="6"/>
  <c r="J302" i="6"/>
  <c r="I302" i="6"/>
  <c r="K302" i="6" s="1"/>
  <c r="DA301" i="6"/>
  <c r="CZ301" i="6"/>
  <c r="CY301" i="6"/>
  <c r="CX301" i="6"/>
  <c r="J301" i="6"/>
  <c r="I301" i="6"/>
  <c r="K301" i="6" s="1"/>
  <c r="DA300" i="6"/>
  <c r="CZ300" i="6"/>
  <c r="DH300" i="6" s="1"/>
  <c r="CY300" i="6"/>
  <c r="CX300" i="6"/>
  <c r="DF300" i="6" s="1"/>
  <c r="DI300" i="6" s="1"/>
  <c r="DA299" i="6"/>
  <c r="CZ299" i="6"/>
  <c r="DH299" i="6" s="1"/>
  <c r="CY299" i="6"/>
  <c r="CX299" i="6"/>
  <c r="J299" i="6"/>
  <c r="I299" i="6"/>
  <c r="DA298" i="6"/>
  <c r="CZ298" i="6"/>
  <c r="CY298" i="6"/>
  <c r="CX298" i="6"/>
  <c r="DF298" i="6" s="1"/>
  <c r="DI298" i="6" s="1"/>
  <c r="DC298" i="6" s="1"/>
  <c r="J298" i="6"/>
  <c r="I298" i="6"/>
  <c r="DA297" i="6"/>
  <c r="CZ297" i="6"/>
  <c r="CY297" i="6"/>
  <c r="CX297" i="6"/>
  <c r="J297" i="6"/>
  <c r="I297" i="6"/>
  <c r="DA296" i="6"/>
  <c r="CZ296" i="6"/>
  <c r="DH296" i="6" s="1"/>
  <c r="CY296" i="6"/>
  <c r="DG296" i="6" s="1"/>
  <c r="DJ296" i="6" s="1"/>
  <c r="DD296" i="6" s="1"/>
  <c r="CX296" i="6"/>
  <c r="DF296" i="6" s="1"/>
  <c r="DI296" i="6" s="1"/>
  <c r="DA295" i="6"/>
  <c r="CZ295" i="6"/>
  <c r="DH295" i="6" s="1"/>
  <c r="CY295" i="6"/>
  <c r="DG295" i="6" s="1"/>
  <c r="DJ295" i="6" s="1"/>
  <c r="DD295" i="6" s="1"/>
  <c r="CX295" i="6"/>
  <c r="DF295" i="6" s="1"/>
  <c r="DI295" i="6" s="1"/>
  <c r="J295" i="6"/>
  <c r="I295" i="6"/>
  <c r="K295" i="6" s="1"/>
  <c r="DA294" i="6"/>
  <c r="CZ294" i="6"/>
  <c r="CY294" i="6"/>
  <c r="CX294" i="6"/>
  <c r="DA293" i="6"/>
  <c r="CZ293" i="6"/>
  <c r="CY293" i="6"/>
  <c r="CX293" i="6"/>
  <c r="DF293" i="6" s="1"/>
  <c r="DI293" i="6" s="1"/>
  <c r="DA292" i="6"/>
  <c r="CZ292" i="6"/>
  <c r="CY292" i="6"/>
  <c r="CX292" i="6"/>
  <c r="DF292" i="6" s="1"/>
  <c r="DI292" i="6" s="1"/>
  <c r="DA291" i="6"/>
  <c r="CZ291" i="6"/>
  <c r="CY291" i="6"/>
  <c r="DG291" i="6" s="1"/>
  <c r="DJ291" i="6" s="1"/>
  <c r="DD291" i="6" s="1"/>
  <c r="CX291" i="6"/>
  <c r="DF291" i="6" s="1"/>
  <c r="DI291" i="6" s="1"/>
  <c r="DA290" i="6"/>
  <c r="CZ290" i="6"/>
  <c r="CY290" i="6"/>
  <c r="CX290" i="6"/>
  <c r="DF290" i="6" s="1"/>
  <c r="DI290" i="6" s="1"/>
  <c r="J290" i="6"/>
  <c r="I290" i="6"/>
  <c r="DA289" i="6"/>
  <c r="CZ289" i="6"/>
  <c r="CY289" i="6"/>
  <c r="CX289" i="6"/>
  <c r="DA288" i="6"/>
  <c r="CZ288" i="6"/>
  <c r="CY288" i="6"/>
  <c r="CX288" i="6"/>
  <c r="J288" i="6"/>
  <c r="I288" i="6"/>
  <c r="DA287" i="6"/>
  <c r="CZ287" i="6"/>
  <c r="CY287" i="6"/>
  <c r="DG287" i="6" s="1"/>
  <c r="DJ287" i="6" s="1"/>
  <c r="DD287" i="6" s="1"/>
  <c r="CX287" i="6"/>
  <c r="DF287" i="6" s="1"/>
  <c r="DI287" i="6" s="1"/>
  <c r="DC287" i="6" s="1"/>
  <c r="DA286" i="6"/>
  <c r="CZ286" i="6"/>
  <c r="CY286" i="6"/>
  <c r="DG286" i="6" s="1"/>
  <c r="DJ286" i="6" s="1"/>
  <c r="DD286" i="6" s="1"/>
  <c r="CX286" i="6"/>
  <c r="DF286" i="6" s="1"/>
  <c r="DI286" i="6" s="1"/>
  <c r="DA285" i="6"/>
  <c r="CZ285" i="6"/>
  <c r="CY285" i="6"/>
  <c r="CX285" i="6"/>
  <c r="J285" i="6"/>
  <c r="I285" i="6"/>
  <c r="DA284" i="6"/>
  <c r="CZ284" i="6"/>
  <c r="CY284" i="6"/>
  <c r="CX284" i="6"/>
  <c r="J284" i="6"/>
  <c r="I284" i="6"/>
  <c r="DA283" i="6"/>
  <c r="CZ283" i="6"/>
  <c r="CY283" i="6"/>
  <c r="DG283" i="6" s="1"/>
  <c r="DJ283" i="6" s="1"/>
  <c r="DD283" i="6" s="1"/>
  <c r="CX283" i="6"/>
  <c r="DF283" i="6" s="1"/>
  <c r="DI283" i="6" s="1"/>
  <c r="J283" i="6"/>
  <c r="I283" i="6"/>
  <c r="DA282" i="6"/>
  <c r="CZ282" i="6"/>
  <c r="CY282" i="6"/>
  <c r="CX282" i="6"/>
  <c r="J282" i="6"/>
  <c r="I282" i="6"/>
  <c r="DA281" i="6"/>
  <c r="CZ281" i="6"/>
  <c r="CY281" i="6"/>
  <c r="CX281" i="6"/>
  <c r="DA280" i="6"/>
  <c r="CZ280" i="6"/>
  <c r="CY280" i="6"/>
  <c r="CX280" i="6"/>
  <c r="J280" i="6"/>
  <c r="I280" i="6"/>
  <c r="K280" i="6" s="1"/>
  <c r="DA279" i="6"/>
  <c r="CZ279" i="6"/>
  <c r="CY279" i="6"/>
  <c r="CX279" i="6"/>
  <c r="DF279" i="6" s="1"/>
  <c r="DI279" i="6" s="1"/>
  <c r="J279" i="6"/>
  <c r="I279" i="6"/>
  <c r="K279" i="6" s="1"/>
  <c r="DA278" i="6"/>
  <c r="CZ278" i="6"/>
  <c r="CY278" i="6"/>
  <c r="CX278" i="6"/>
  <c r="J278" i="6"/>
  <c r="I278" i="6"/>
  <c r="DA277" i="6"/>
  <c r="CZ277" i="6"/>
  <c r="CY277" i="6"/>
  <c r="DG277" i="6" s="1"/>
  <c r="DJ277" i="6" s="1"/>
  <c r="DD277" i="6" s="1"/>
  <c r="CX277" i="6"/>
  <c r="DF277" i="6" s="1"/>
  <c r="DI277" i="6" s="1"/>
  <c r="J277" i="6"/>
  <c r="I277" i="6"/>
  <c r="DA276" i="6"/>
  <c r="CZ276" i="6"/>
  <c r="CY276" i="6"/>
  <c r="CX276" i="6"/>
  <c r="J276" i="6"/>
  <c r="I276" i="6"/>
  <c r="J275" i="6"/>
  <c r="I275" i="6"/>
  <c r="DA274" i="6"/>
  <c r="CZ274" i="6"/>
  <c r="CY274" i="6"/>
  <c r="CX274" i="6"/>
  <c r="J274" i="6"/>
  <c r="I274" i="6"/>
  <c r="DA273" i="6"/>
  <c r="CZ273" i="6"/>
  <c r="CY273" i="6"/>
  <c r="CX273" i="6"/>
  <c r="DF273" i="6" s="1"/>
  <c r="DI273" i="6" s="1"/>
  <c r="J273" i="6"/>
  <c r="I273" i="6"/>
  <c r="DA272" i="6"/>
  <c r="CZ272" i="6"/>
  <c r="CY272" i="6"/>
  <c r="CX272" i="6"/>
  <c r="J272" i="6"/>
  <c r="I272" i="6"/>
  <c r="DA271" i="6"/>
  <c r="CZ271" i="6"/>
  <c r="CY271" i="6"/>
  <c r="CX271" i="6"/>
  <c r="J271" i="6"/>
  <c r="I271" i="6"/>
  <c r="DA270" i="6"/>
  <c r="CZ270" i="6"/>
  <c r="CY270" i="6"/>
  <c r="CX270" i="6"/>
  <c r="DA269" i="6"/>
  <c r="CZ269" i="6"/>
  <c r="CY269" i="6"/>
  <c r="CX269" i="6"/>
  <c r="DA268" i="6"/>
  <c r="CZ268" i="6"/>
  <c r="CY268" i="6"/>
  <c r="CX268" i="6"/>
  <c r="J268" i="6"/>
  <c r="I268" i="6"/>
  <c r="DA267" i="6"/>
  <c r="CZ267" i="6"/>
  <c r="CY267" i="6"/>
  <c r="DG267" i="6" s="1"/>
  <c r="DJ267" i="6" s="1"/>
  <c r="DD267" i="6" s="1"/>
  <c r="CX267" i="6"/>
  <c r="DF267" i="6" s="1"/>
  <c r="DI267" i="6" s="1"/>
  <c r="DA266" i="6"/>
  <c r="CZ266" i="6"/>
  <c r="CY266" i="6"/>
  <c r="CX266" i="6"/>
  <c r="DF266" i="6" s="1"/>
  <c r="DI266" i="6" s="1"/>
  <c r="DA265" i="6"/>
  <c r="CZ265" i="6"/>
  <c r="CY265" i="6"/>
  <c r="DG265" i="6" s="1"/>
  <c r="DJ265" i="6" s="1"/>
  <c r="DD265" i="6" s="1"/>
  <c r="CX265" i="6"/>
  <c r="J265" i="6"/>
  <c r="I265" i="6"/>
  <c r="DA264" i="6"/>
  <c r="CZ264" i="6"/>
  <c r="CY264" i="6"/>
  <c r="CX264" i="6"/>
  <c r="DA263" i="6"/>
  <c r="CZ263" i="6"/>
  <c r="DH263" i="6" s="1"/>
  <c r="CY263" i="6"/>
  <c r="CX263" i="6"/>
  <c r="DA262" i="6"/>
  <c r="CZ262" i="6"/>
  <c r="CY262" i="6"/>
  <c r="DG262" i="6" s="1"/>
  <c r="DJ262" i="6" s="1"/>
  <c r="DD262" i="6" s="1"/>
  <c r="CX262" i="6"/>
  <c r="DF262" i="6" s="1"/>
  <c r="DI262" i="6" s="1"/>
  <c r="J262" i="6"/>
  <c r="I262" i="6"/>
  <c r="DA261" i="6"/>
  <c r="CZ261" i="6"/>
  <c r="CY261" i="6"/>
  <c r="DG261" i="6" s="1"/>
  <c r="DJ261" i="6" s="1"/>
  <c r="DD261" i="6" s="1"/>
  <c r="CX261" i="6"/>
  <c r="DF261" i="6" s="1"/>
  <c r="DI261" i="6" s="1"/>
  <c r="DA260" i="6"/>
  <c r="CZ260" i="6"/>
  <c r="CY260" i="6"/>
  <c r="CX260" i="6"/>
  <c r="DF260" i="6" s="1"/>
  <c r="DI260" i="6" s="1"/>
  <c r="J260" i="6"/>
  <c r="I260" i="6"/>
  <c r="DA259" i="6"/>
  <c r="CZ259" i="6"/>
  <c r="CY259" i="6"/>
  <c r="CX259" i="6"/>
  <c r="DA258" i="6"/>
  <c r="CZ258" i="6"/>
  <c r="CY258" i="6"/>
  <c r="CX258" i="6"/>
  <c r="DA257" i="6"/>
  <c r="CZ257" i="6"/>
  <c r="DH257" i="6" s="1"/>
  <c r="CY257" i="6"/>
  <c r="CX257" i="6"/>
  <c r="J257" i="6"/>
  <c r="I257" i="6"/>
  <c r="DA256" i="6"/>
  <c r="CZ256" i="6"/>
  <c r="CY256" i="6"/>
  <c r="CX256" i="6"/>
  <c r="J256" i="6"/>
  <c r="I256" i="6"/>
  <c r="DA255" i="6"/>
  <c r="CZ255" i="6"/>
  <c r="CY255" i="6"/>
  <c r="CX255" i="6"/>
  <c r="DA254" i="6"/>
  <c r="CZ254" i="6"/>
  <c r="CY254" i="6"/>
  <c r="CX254" i="6"/>
  <c r="J254" i="6"/>
  <c r="I254" i="6"/>
  <c r="DA253" i="6"/>
  <c r="CZ253" i="6"/>
  <c r="CY253" i="6"/>
  <c r="CX253" i="6"/>
  <c r="DA252" i="6"/>
  <c r="CZ252" i="6"/>
  <c r="CY252" i="6"/>
  <c r="CX252" i="6"/>
  <c r="DF252" i="6" s="1"/>
  <c r="DI252" i="6" s="1"/>
  <c r="DA251" i="6"/>
  <c r="CZ251" i="6"/>
  <c r="DH251" i="6" s="1"/>
  <c r="CY251" i="6"/>
  <c r="DG251" i="6" s="1"/>
  <c r="DJ251" i="6" s="1"/>
  <c r="DD251" i="6" s="1"/>
  <c r="CX251" i="6"/>
  <c r="DA250" i="6"/>
  <c r="CZ250" i="6"/>
  <c r="CY250" i="6"/>
  <c r="CX250" i="6"/>
  <c r="J250" i="6"/>
  <c r="I250" i="6"/>
  <c r="DA249" i="6"/>
  <c r="CZ249" i="6"/>
  <c r="CY249" i="6"/>
  <c r="CX249" i="6"/>
  <c r="DA248" i="6"/>
  <c r="CZ248" i="6"/>
  <c r="CY248" i="6"/>
  <c r="DG248" i="6" s="1"/>
  <c r="DJ248" i="6" s="1"/>
  <c r="DD248" i="6" s="1"/>
  <c r="CX248" i="6"/>
  <c r="DF248" i="6" s="1"/>
  <c r="DI248" i="6" s="1"/>
  <c r="DA247" i="6"/>
  <c r="CZ247" i="6"/>
  <c r="CY247" i="6"/>
  <c r="CX247" i="6"/>
  <c r="DA246" i="6"/>
  <c r="CZ246" i="6"/>
  <c r="CY246" i="6"/>
  <c r="DG246" i="6" s="1"/>
  <c r="DJ246" i="6" s="1"/>
  <c r="DD246" i="6" s="1"/>
  <c r="CX246" i="6"/>
  <c r="J246" i="6"/>
  <c r="I246" i="6"/>
  <c r="DA245" i="6"/>
  <c r="CZ245" i="6"/>
  <c r="CY245" i="6"/>
  <c r="CX245" i="6"/>
  <c r="DA244" i="6"/>
  <c r="CZ244" i="6"/>
  <c r="CY244" i="6"/>
  <c r="CX244" i="6"/>
  <c r="DA243" i="6"/>
  <c r="CZ243" i="6"/>
  <c r="CY243" i="6"/>
  <c r="CX243" i="6"/>
  <c r="J243" i="6"/>
  <c r="I243" i="6"/>
  <c r="DA242" i="6"/>
  <c r="CZ242" i="6"/>
  <c r="CY242" i="6"/>
  <c r="DG242" i="6" s="1"/>
  <c r="DJ242" i="6" s="1"/>
  <c r="DD242" i="6" s="1"/>
  <c r="CX242" i="6"/>
  <c r="J242" i="6"/>
  <c r="I242" i="6"/>
  <c r="DA241" i="6"/>
  <c r="CZ241" i="6"/>
  <c r="CY241" i="6"/>
  <c r="CX241" i="6"/>
  <c r="DA240" i="6"/>
  <c r="CZ240" i="6"/>
  <c r="CY240" i="6"/>
  <c r="CX240" i="6"/>
  <c r="DA239" i="6"/>
  <c r="CZ239" i="6"/>
  <c r="CY239" i="6"/>
  <c r="CX239" i="6"/>
  <c r="J239" i="6"/>
  <c r="I239" i="6"/>
  <c r="DA238" i="6"/>
  <c r="CZ238" i="6"/>
  <c r="CY238" i="6"/>
  <c r="CX238" i="6"/>
  <c r="DA237" i="6"/>
  <c r="CZ237" i="6"/>
  <c r="CY237" i="6"/>
  <c r="CX237" i="6"/>
  <c r="DA236" i="6"/>
  <c r="CZ236" i="6"/>
  <c r="CY236" i="6"/>
  <c r="DG236" i="6" s="1"/>
  <c r="DJ236" i="6" s="1"/>
  <c r="DD236" i="6" s="1"/>
  <c r="CX236" i="6"/>
  <c r="DF236" i="6" s="1"/>
  <c r="DI236" i="6" s="1"/>
  <c r="J236" i="6"/>
  <c r="I236" i="6"/>
  <c r="DA235" i="6"/>
  <c r="CZ235" i="6"/>
  <c r="CY235" i="6"/>
  <c r="DG235" i="6" s="1"/>
  <c r="DJ235" i="6" s="1"/>
  <c r="CX235" i="6"/>
  <c r="DF235" i="6" s="1"/>
  <c r="DI235" i="6" s="1"/>
  <c r="DC235" i="6" s="1"/>
  <c r="DA234" i="6"/>
  <c r="CZ234" i="6"/>
  <c r="CY234" i="6"/>
  <c r="CX234" i="6"/>
  <c r="J234" i="6"/>
  <c r="I234" i="6"/>
  <c r="DA233" i="6"/>
  <c r="CZ233" i="6"/>
  <c r="CY233" i="6"/>
  <c r="CX233" i="6"/>
  <c r="DA232" i="6"/>
  <c r="CZ232" i="6"/>
  <c r="CY232" i="6"/>
  <c r="CX232" i="6"/>
  <c r="J232" i="6"/>
  <c r="I232" i="6"/>
  <c r="DA231" i="6"/>
  <c r="CZ231" i="6"/>
  <c r="CY231" i="6"/>
  <c r="DG231" i="6" s="1"/>
  <c r="DJ231" i="6" s="1"/>
  <c r="DD231" i="6" s="1"/>
  <c r="CX231" i="6"/>
  <c r="DF231" i="6" s="1"/>
  <c r="DI231" i="6" s="1"/>
  <c r="DA230" i="6"/>
  <c r="CZ230" i="6"/>
  <c r="CY230" i="6"/>
  <c r="CX230" i="6"/>
  <c r="DF230" i="6" s="1"/>
  <c r="DI230" i="6" s="1"/>
  <c r="DA229" i="6"/>
  <c r="CZ229" i="6"/>
  <c r="CY229" i="6"/>
  <c r="CX229" i="6"/>
  <c r="J229" i="6"/>
  <c r="I229" i="6"/>
  <c r="DA228" i="6"/>
  <c r="CZ228" i="6"/>
  <c r="CY228" i="6"/>
  <c r="CX228" i="6"/>
  <c r="DA227" i="6"/>
  <c r="CZ227" i="6"/>
  <c r="CY227" i="6"/>
  <c r="CX227" i="6"/>
  <c r="DA226" i="6"/>
  <c r="CZ226" i="6"/>
  <c r="CY226" i="6"/>
  <c r="CX226" i="6"/>
  <c r="J226" i="6"/>
  <c r="I226" i="6"/>
  <c r="DA225" i="6"/>
  <c r="CZ225" i="6"/>
  <c r="CY225" i="6"/>
  <c r="CX225" i="6"/>
  <c r="DA224" i="6"/>
  <c r="CZ224" i="6"/>
  <c r="CY224" i="6"/>
  <c r="CX224" i="6"/>
  <c r="J224" i="6"/>
  <c r="I224" i="6"/>
  <c r="K224" i="6" s="1"/>
  <c r="DA223" i="6"/>
  <c r="CZ223" i="6"/>
  <c r="CY223" i="6"/>
  <c r="CX223" i="6"/>
  <c r="DA222" i="6"/>
  <c r="CZ222" i="6"/>
  <c r="CY222" i="6"/>
  <c r="DG222" i="6" s="1"/>
  <c r="DJ222" i="6" s="1"/>
  <c r="DD222" i="6" s="1"/>
  <c r="CX222" i="6"/>
  <c r="DF222" i="6" s="1"/>
  <c r="DI222" i="6" s="1"/>
  <c r="DC222" i="6" s="1"/>
  <c r="J222" i="6"/>
  <c r="I222" i="6"/>
  <c r="DA221" i="6"/>
  <c r="CZ221" i="6"/>
  <c r="CY221" i="6"/>
  <c r="DG221" i="6" s="1"/>
  <c r="DJ221" i="6" s="1"/>
  <c r="DD221" i="6" s="1"/>
  <c r="CX221" i="6"/>
  <c r="DF221" i="6" s="1"/>
  <c r="DI221" i="6" s="1"/>
  <c r="DA220" i="6"/>
  <c r="CZ220" i="6"/>
  <c r="CY220" i="6"/>
  <c r="CX220" i="6"/>
  <c r="DF220" i="6" s="1"/>
  <c r="DI220" i="6" s="1"/>
  <c r="J220" i="6"/>
  <c r="I220" i="6"/>
  <c r="DA219" i="6"/>
  <c r="CZ219" i="6"/>
  <c r="DH219" i="6" s="1"/>
  <c r="CY219" i="6"/>
  <c r="CX219" i="6"/>
  <c r="DA218" i="6"/>
  <c r="CZ218" i="6"/>
  <c r="CY218" i="6"/>
  <c r="CX218" i="6"/>
  <c r="DA217" i="6"/>
  <c r="CZ217" i="6"/>
  <c r="CY217" i="6"/>
  <c r="CX217" i="6"/>
  <c r="J217" i="6"/>
  <c r="I217" i="6"/>
  <c r="DA216" i="6"/>
  <c r="CY216" i="6"/>
  <c r="CX216" i="6"/>
  <c r="DF216" i="6" s="1"/>
  <c r="DI216" i="6" s="1"/>
  <c r="BG216" i="6"/>
  <c r="CZ216" i="6" s="1"/>
  <c r="DA215" i="6"/>
  <c r="CY215" i="6"/>
  <c r="CX215" i="6"/>
  <c r="DF215" i="6" s="1"/>
  <c r="DI215" i="6" s="1"/>
  <c r="DC215" i="6" s="1"/>
  <c r="BG215" i="6"/>
  <c r="CZ215" i="6" s="1"/>
  <c r="DH215" i="6" s="1"/>
  <c r="DA214" i="6"/>
  <c r="CY214" i="6"/>
  <c r="CX214" i="6"/>
  <c r="BG214" i="6"/>
  <c r="CZ214" i="6" s="1"/>
  <c r="DH214" i="6" s="1"/>
  <c r="DA213" i="6"/>
  <c r="CY213" i="6"/>
  <c r="CX213" i="6"/>
  <c r="BG213" i="6"/>
  <c r="CZ213" i="6" s="1"/>
  <c r="DH213" i="6" s="1"/>
  <c r="DA212" i="6"/>
  <c r="CY212" i="6"/>
  <c r="CX212" i="6"/>
  <c r="DF212" i="6" s="1"/>
  <c r="DI212" i="6" s="1"/>
  <c r="BG212" i="6"/>
  <c r="CZ212" i="6" s="1"/>
  <c r="DH212" i="6" s="1"/>
  <c r="DA211" i="6"/>
  <c r="CZ211" i="6"/>
  <c r="CY211" i="6"/>
  <c r="CX211" i="6"/>
  <c r="DA210" i="6"/>
  <c r="CZ210" i="6"/>
  <c r="CY210" i="6"/>
  <c r="CX210" i="6"/>
  <c r="DA209" i="6"/>
  <c r="CZ209" i="6"/>
  <c r="CY209" i="6"/>
  <c r="CX209" i="6"/>
  <c r="DA208" i="6"/>
  <c r="CZ208" i="6"/>
  <c r="CY208" i="6"/>
  <c r="CX208" i="6"/>
  <c r="DA207" i="6"/>
  <c r="CZ207" i="6"/>
  <c r="CY207" i="6"/>
  <c r="CX207" i="6"/>
  <c r="DA206" i="6"/>
  <c r="CZ206" i="6"/>
  <c r="CY206" i="6"/>
  <c r="CX206" i="6"/>
  <c r="DA205" i="6"/>
  <c r="CZ205" i="6"/>
  <c r="CY205" i="6"/>
  <c r="CX205" i="6"/>
  <c r="DA204" i="6"/>
  <c r="CZ204" i="6"/>
  <c r="CY204" i="6"/>
  <c r="CX204" i="6"/>
  <c r="DA203" i="6"/>
  <c r="CZ203" i="6"/>
  <c r="CY203" i="6"/>
  <c r="CX203" i="6"/>
  <c r="DA202" i="6"/>
  <c r="CZ202" i="6"/>
  <c r="CY202" i="6"/>
  <c r="CX202" i="6"/>
  <c r="DA201" i="6"/>
  <c r="CZ201" i="6"/>
  <c r="CY201" i="6"/>
  <c r="CX201" i="6"/>
  <c r="DA200" i="6"/>
  <c r="CZ200" i="6"/>
  <c r="CY200" i="6"/>
  <c r="CX200" i="6"/>
  <c r="DA199" i="6"/>
  <c r="CZ199" i="6"/>
  <c r="DH199" i="6" s="1"/>
  <c r="CY199" i="6"/>
  <c r="CX199" i="6"/>
  <c r="DF199" i="6" s="1"/>
  <c r="DI199" i="6" s="1"/>
  <c r="DA198" i="6"/>
  <c r="CZ198" i="6"/>
  <c r="CY198" i="6"/>
  <c r="CX198" i="6"/>
  <c r="DF198" i="6" s="1"/>
  <c r="DI198" i="6" s="1"/>
  <c r="DA197" i="6"/>
  <c r="CZ197" i="6"/>
  <c r="CY197" i="6"/>
  <c r="CX197" i="6"/>
  <c r="DA196" i="6"/>
  <c r="CZ196" i="6"/>
  <c r="CY196" i="6"/>
  <c r="CX196" i="6"/>
  <c r="DF196" i="6" s="1"/>
  <c r="DI196" i="6" s="1"/>
  <c r="DA195" i="6"/>
  <c r="CZ195" i="6"/>
  <c r="CY195" i="6"/>
  <c r="CX195" i="6"/>
  <c r="DA194" i="6"/>
  <c r="CZ194" i="6"/>
  <c r="CY194" i="6"/>
  <c r="CX194" i="6"/>
  <c r="DA193" i="6"/>
  <c r="CY193" i="6"/>
  <c r="CX193" i="6"/>
  <c r="AR193" i="6"/>
  <c r="CZ193" i="6" s="1"/>
  <c r="DA192" i="6"/>
  <c r="CZ192" i="6"/>
  <c r="CY192" i="6"/>
  <c r="CX192" i="6"/>
  <c r="DA191" i="6"/>
  <c r="CZ191" i="6"/>
  <c r="CY191" i="6"/>
  <c r="CX191" i="6"/>
  <c r="DA190" i="6"/>
  <c r="CZ190" i="6"/>
  <c r="CY190" i="6"/>
  <c r="CX190" i="6"/>
  <c r="DA189" i="6"/>
  <c r="CZ189" i="6"/>
  <c r="CY189" i="6"/>
  <c r="DG189" i="6" s="1"/>
  <c r="DJ189" i="6" s="1"/>
  <c r="DD189" i="6" s="1"/>
  <c r="CX189" i="6"/>
  <c r="DF189" i="6" s="1"/>
  <c r="DI189" i="6" s="1"/>
  <c r="DA188" i="6"/>
  <c r="CZ188" i="6"/>
  <c r="CY188" i="6"/>
  <c r="DG188" i="6" s="1"/>
  <c r="DJ188" i="6" s="1"/>
  <c r="DD188" i="6" s="1"/>
  <c r="CX188" i="6"/>
  <c r="DF188" i="6" s="1"/>
  <c r="DI188" i="6" s="1"/>
  <c r="DA187" i="6"/>
  <c r="CZ187" i="6"/>
  <c r="CY187" i="6"/>
  <c r="DG187" i="6" s="1"/>
  <c r="DJ187" i="6" s="1"/>
  <c r="DD187" i="6" s="1"/>
  <c r="CX187" i="6"/>
  <c r="DF187" i="6" s="1"/>
  <c r="DI187" i="6" s="1"/>
  <c r="DA186" i="6"/>
  <c r="CZ186" i="6"/>
  <c r="CY186" i="6"/>
  <c r="DG186" i="6" s="1"/>
  <c r="DJ186" i="6" s="1"/>
  <c r="DD186" i="6" s="1"/>
  <c r="CX186" i="6"/>
  <c r="DA185" i="6"/>
  <c r="CZ185" i="6"/>
  <c r="CY185" i="6"/>
  <c r="CX185" i="6"/>
  <c r="DA184" i="6"/>
  <c r="CZ184" i="6"/>
  <c r="DH184" i="6" s="1"/>
  <c r="CY184" i="6"/>
  <c r="CX184" i="6"/>
  <c r="DF184" i="6" s="1"/>
  <c r="DI184" i="6" s="1"/>
  <c r="J184" i="6"/>
  <c r="I184" i="6"/>
  <c r="DA183" i="6"/>
  <c r="CZ183" i="6"/>
  <c r="CY183" i="6"/>
  <c r="CX183" i="6"/>
  <c r="DA182" i="6"/>
  <c r="CZ182" i="6"/>
  <c r="CY182" i="6"/>
  <c r="CX182" i="6"/>
  <c r="DA181" i="6"/>
  <c r="CZ181" i="6"/>
  <c r="CY181" i="6"/>
  <c r="CX181" i="6"/>
  <c r="J181" i="6"/>
  <c r="I181" i="6"/>
  <c r="DA180" i="6"/>
  <c r="CZ180" i="6"/>
  <c r="DH180" i="6" s="1"/>
  <c r="CY180" i="6"/>
  <c r="DG180" i="6" s="1"/>
  <c r="DJ180" i="6" s="1"/>
  <c r="DD180" i="6" s="1"/>
  <c r="CX180" i="6"/>
  <c r="DA179" i="6"/>
  <c r="CZ179" i="6"/>
  <c r="CY179" i="6"/>
  <c r="DG179" i="6" s="1"/>
  <c r="DJ179" i="6" s="1"/>
  <c r="DD179" i="6" s="1"/>
  <c r="CX179" i="6"/>
  <c r="DA178" i="6"/>
  <c r="CZ178" i="6"/>
  <c r="CY178" i="6"/>
  <c r="CX178" i="6"/>
  <c r="DA177" i="6"/>
  <c r="CZ177" i="6"/>
  <c r="CY177" i="6"/>
  <c r="CX177" i="6"/>
  <c r="DA176" i="6"/>
  <c r="CZ176" i="6"/>
  <c r="CY176" i="6"/>
  <c r="CX176" i="6"/>
  <c r="J176" i="6"/>
  <c r="I176" i="6"/>
  <c r="K176" i="6" s="1"/>
  <c r="DA175" i="6"/>
  <c r="CZ175" i="6"/>
  <c r="CY175" i="6"/>
  <c r="CX175" i="6"/>
  <c r="DA174" i="6"/>
  <c r="CY174" i="6"/>
  <c r="DG174" i="6" s="1"/>
  <c r="DJ174" i="6" s="1"/>
  <c r="DD174" i="6" s="1"/>
  <c r="CX174" i="6"/>
  <c r="AX174" i="6"/>
  <c r="CZ174" i="6" s="1"/>
  <c r="DA173" i="6"/>
  <c r="CZ173" i="6"/>
  <c r="CY173" i="6"/>
  <c r="CX173" i="6"/>
  <c r="DA172" i="6"/>
  <c r="CZ172" i="6"/>
  <c r="CY172" i="6"/>
  <c r="CX172" i="6"/>
  <c r="DA171" i="6"/>
  <c r="CZ171" i="6"/>
  <c r="CY171" i="6"/>
  <c r="DG171" i="6" s="1"/>
  <c r="DJ171" i="6" s="1"/>
  <c r="DD171" i="6" s="1"/>
  <c r="CX171" i="6"/>
  <c r="DA170" i="6"/>
  <c r="CZ170" i="6"/>
  <c r="DH170" i="6" s="1"/>
  <c r="CY170" i="6"/>
  <c r="DG170" i="6" s="1"/>
  <c r="DJ170" i="6" s="1"/>
  <c r="DD170" i="6" s="1"/>
  <c r="CX170" i="6"/>
  <c r="DA169" i="6"/>
  <c r="CZ169" i="6"/>
  <c r="DH169" i="6" s="1"/>
  <c r="CY169" i="6"/>
  <c r="DG169" i="6" s="1"/>
  <c r="DJ169" i="6" s="1"/>
  <c r="DD169" i="6" s="1"/>
  <c r="CX169" i="6"/>
  <c r="DA168" i="6"/>
  <c r="CZ168" i="6"/>
  <c r="DH168" i="6" s="1"/>
  <c r="CY168" i="6"/>
  <c r="DG168" i="6" s="1"/>
  <c r="DJ168" i="6" s="1"/>
  <c r="DD168" i="6" s="1"/>
  <c r="CX168" i="6"/>
  <c r="DA167" i="6"/>
  <c r="CZ167" i="6"/>
  <c r="CY167" i="6"/>
  <c r="CX167" i="6"/>
  <c r="DA166" i="6"/>
  <c r="CZ166" i="6"/>
  <c r="DH166" i="6" s="1"/>
  <c r="CY166" i="6"/>
  <c r="CX166" i="6"/>
  <c r="DA165" i="6"/>
  <c r="CZ165" i="6"/>
  <c r="CY165" i="6"/>
  <c r="CX165" i="6"/>
  <c r="DA164" i="6"/>
  <c r="CZ164" i="6"/>
  <c r="CY164" i="6"/>
  <c r="CX164" i="6"/>
  <c r="DA163" i="6"/>
  <c r="CZ163" i="6"/>
  <c r="CY163" i="6"/>
  <c r="CX163" i="6"/>
  <c r="DA162" i="6"/>
  <c r="CZ162" i="6"/>
  <c r="CY162" i="6"/>
  <c r="CX162" i="6"/>
  <c r="DA161" i="6"/>
  <c r="CZ161" i="6"/>
  <c r="CY161" i="6"/>
  <c r="CX161" i="6"/>
  <c r="DA160" i="6"/>
  <c r="CZ160" i="6"/>
  <c r="CY160" i="6"/>
  <c r="CX160" i="6"/>
  <c r="DA159" i="6"/>
  <c r="CZ159" i="6"/>
  <c r="CY159" i="6"/>
  <c r="CX159" i="6"/>
  <c r="DA158" i="6"/>
  <c r="CZ158" i="6"/>
  <c r="DH158" i="6" s="1"/>
  <c r="CY158" i="6"/>
  <c r="CX158" i="6"/>
  <c r="DF158" i="6" s="1"/>
  <c r="DI158" i="6" s="1"/>
  <c r="DA157" i="6"/>
  <c r="CZ157" i="6"/>
  <c r="CY157" i="6"/>
  <c r="CX157" i="6"/>
  <c r="DF157" i="6" s="1"/>
  <c r="DI157" i="6" s="1"/>
  <c r="DA156" i="6"/>
  <c r="CZ156" i="6"/>
  <c r="CY156" i="6"/>
  <c r="CX156" i="6"/>
  <c r="DF156" i="6" s="1"/>
  <c r="DI156" i="6" s="1"/>
  <c r="DA155" i="6"/>
  <c r="CZ155" i="6"/>
  <c r="CY155" i="6"/>
  <c r="CX155" i="6"/>
  <c r="J155" i="6"/>
  <c r="I155" i="6"/>
  <c r="K155" i="6" s="1"/>
  <c r="DA154" i="6"/>
  <c r="CZ154" i="6"/>
  <c r="CY154" i="6"/>
  <c r="CX154" i="6"/>
  <c r="DA153" i="6"/>
  <c r="CZ153" i="6"/>
  <c r="CY153" i="6"/>
  <c r="CX153" i="6"/>
  <c r="DA152" i="6"/>
  <c r="CZ152" i="6"/>
  <c r="CY152" i="6"/>
  <c r="CX152" i="6"/>
  <c r="J152" i="6"/>
  <c r="I152" i="6"/>
  <c r="DA151" i="6"/>
  <c r="CZ151" i="6"/>
  <c r="CY151" i="6"/>
  <c r="CX151" i="6"/>
  <c r="DA150" i="6"/>
  <c r="CZ150" i="6"/>
  <c r="CY150" i="6"/>
  <c r="CX150" i="6"/>
  <c r="DA149" i="6"/>
  <c r="CZ149" i="6"/>
  <c r="CY149" i="6"/>
  <c r="DG149" i="6" s="1"/>
  <c r="DJ149" i="6" s="1"/>
  <c r="DD149" i="6" s="1"/>
  <c r="CX149" i="6"/>
  <c r="DF149" i="6" s="1"/>
  <c r="DI149" i="6" s="1"/>
  <c r="DC149" i="6" s="1"/>
  <c r="J149" i="6"/>
  <c r="I149" i="6"/>
  <c r="K149" i="6" s="1"/>
  <c r="DA148" i="6"/>
  <c r="CZ148" i="6"/>
  <c r="CY148" i="6"/>
  <c r="CX148" i="6"/>
  <c r="DF148" i="6" s="1"/>
  <c r="DI148" i="6" s="1"/>
  <c r="DA147" i="6"/>
  <c r="CZ147" i="6"/>
  <c r="CY147" i="6"/>
  <c r="CX147" i="6"/>
  <c r="DA146" i="6"/>
  <c r="CZ146" i="6"/>
  <c r="CY146" i="6"/>
  <c r="CX146" i="6"/>
  <c r="J146" i="6"/>
  <c r="I146" i="6"/>
  <c r="DA145" i="6"/>
  <c r="CY145" i="6"/>
  <c r="CX145" i="6"/>
  <c r="AR145" i="6"/>
  <c r="CZ145" i="6" s="1"/>
  <c r="DH145" i="6" s="1"/>
  <c r="DA144" i="6"/>
  <c r="CZ144" i="6"/>
  <c r="DH144" i="6" s="1"/>
  <c r="CY144" i="6"/>
  <c r="CX144" i="6"/>
  <c r="DA143" i="6"/>
  <c r="CZ143" i="6"/>
  <c r="CY143" i="6"/>
  <c r="CX143" i="6"/>
  <c r="DA142" i="6"/>
  <c r="CZ142" i="6"/>
  <c r="CY142" i="6"/>
  <c r="CX142" i="6"/>
  <c r="J142" i="6"/>
  <c r="I142" i="6"/>
  <c r="DA141" i="6"/>
  <c r="CZ141" i="6"/>
  <c r="CY141" i="6"/>
  <c r="CX141" i="6"/>
  <c r="J141" i="6"/>
  <c r="I141" i="6"/>
  <c r="K141" i="6" s="1"/>
  <c r="DA140" i="6"/>
  <c r="CZ140" i="6"/>
  <c r="CY140" i="6"/>
  <c r="CX140" i="6"/>
  <c r="DA139" i="6"/>
  <c r="CY139" i="6"/>
  <c r="CX139" i="6"/>
  <c r="AR139" i="6"/>
  <c r="CZ139" i="6" s="1"/>
  <c r="DH139" i="6" s="1"/>
  <c r="DA138" i="6"/>
  <c r="CZ138" i="6"/>
  <c r="CY138" i="6"/>
  <c r="CX138" i="6"/>
  <c r="DF138" i="6" s="1"/>
  <c r="DI138" i="6" s="1"/>
  <c r="J138" i="6"/>
  <c r="I138" i="6"/>
  <c r="DA137" i="6"/>
  <c r="CZ137" i="6"/>
  <c r="DH137" i="6" s="1"/>
  <c r="CY137" i="6"/>
  <c r="CX137" i="6"/>
  <c r="DA136" i="6"/>
  <c r="CY136" i="6"/>
  <c r="CX136" i="6"/>
  <c r="AR136" i="6"/>
  <c r="CZ136" i="6" s="1"/>
  <c r="DA135" i="6"/>
  <c r="CY135" i="6"/>
  <c r="DG135" i="6" s="1"/>
  <c r="DJ135" i="6" s="1"/>
  <c r="DD135" i="6" s="1"/>
  <c r="CX135" i="6"/>
  <c r="AR135" i="6"/>
  <c r="CZ135" i="6" s="1"/>
  <c r="DA134" i="6"/>
  <c r="CY134" i="6"/>
  <c r="DG134" i="6" s="1"/>
  <c r="DJ134" i="6" s="1"/>
  <c r="DD134" i="6" s="1"/>
  <c r="CX134" i="6"/>
  <c r="AR134" i="6"/>
  <c r="CZ134" i="6" s="1"/>
  <c r="DA133" i="6"/>
  <c r="CY133" i="6"/>
  <c r="DG133" i="6" s="1"/>
  <c r="DJ133" i="6" s="1"/>
  <c r="DD133" i="6" s="1"/>
  <c r="CX133" i="6"/>
  <c r="AR133" i="6"/>
  <c r="CZ133" i="6" s="1"/>
  <c r="DH133" i="6" s="1"/>
  <c r="DA132" i="6"/>
  <c r="CY132" i="6"/>
  <c r="DG132" i="6" s="1"/>
  <c r="DJ132" i="6" s="1"/>
  <c r="DD132" i="6" s="1"/>
  <c r="CX132" i="6"/>
  <c r="AR132" i="6"/>
  <c r="CZ132" i="6" s="1"/>
  <c r="DH132" i="6" s="1"/>
  <c r="DA131" i="6"/>
  <c r="CY131" i="6"/>
  <c r="DG131" i="6" s="1"/>
  <c r="DJ131" i="6" s="1"/>
  <c r="DD131" i="6" s="1"/>
  <c r="CX131" i="6"/>
  <c r="AR131" i="6"/>
  <c r="CZ131" i="6" s="1"/>
  <c r="DH131" i="6" s="1"/>
  <c r="DA130" i="6"/>
  <c r="CZ130" i="6"/>
  <c r="CY130" i="6"/>
  <c r="DG130" i="6" s="1"/>
  <c r="DJ130" i="6" s="1"/>
  <c r="DD130" i="6" s="1"/>
  <c r="CX130" i="6"/>
  <c r="DA129" i="6"/>
  <c r="CZ129" i="6"/>
  <c r="CY129" i="6"/>
  <c r="CX129" i="6"/>
  <c r="DA128" i="6"/>
  <c r="CY128" i="6"/>
  <c r="CX128" i="6"/>
  <c r="AR128" i="6"/>
  <c r="CZ128" i="6" s="1"/>
  <c r="DA127" i="6"/>
  <c r="CZ127" i="6"/>
  <c r="CY127" i="6"/>
  <c r="CX127" i="6"/>
  <c r="DA126" i="6"/>
  <c r="CZ126" i="6"/>
  <c r="CY126" i="6"/>
  <c r="CX126" i="6"/>
  <c r="DA125" i="6"/>
  <c r="CZ125" i="6"/>
  <c r="CY125" i="6"/>
  <c r="CX125" i="6"/>
  <c r="DA124" i="6"/>
  <c r="CZ124" i="6"/>
  <c r="CY124" i="6"/>
  <c r="DG124" i="6" s="1"/>
  <c r="DJ124" i="6" s="1"/>
  <c r="DD124" i="6" s="1"/>
  <c r="CX124" i="6"/>
  <c r="DF124" i="6" s="1"/>
  <c r="DI124" i="6" s="1"/>
  <c r="DA123" i="6"/>
  <c r="CY123" i="6"/>
  <c r="CX123" i="6"/>
  <c r="AR123" i="6"/>
  <c r="CZ123" i="6" s="1"/>
  <c r="DH123" i="6" s="1"/>
  <c r="DA122" i="6"/>
  <c r="CZ122" i="6"/>
  <c r="CY122" i="6"/>
  <c r="CX122" i="6"/>
  <c r="DA121" i="6"/>
  <c r="CZ121" i="6"/>
  <c r="CY121" i="6"/>
  <c r="CX121" i="6"/>
  <c r="DF121" i="6" s="1"/>
  <c r="DI121" i="6" s="1"/>
  <c r="DA120" i="6"/>
  <c r="CY120" i="6"/>
  <c r="CX120" i="6"/>
  <c r="AR120" i="6"/>
  <c r="CZ120" i="6" s="1"/>
  <c r="DH120" i="6" s="1"/>
  <c r="DA119" i="6"/>
  <c r="CZ119" i="6"/>
  <c r="CY119" i="6"/>
  <c r="CX119" i="6"/>
  <c r="DA118" i="6"/>
  <c r="CZ118" i="6"/>
  <c r="CY118" i="6"/>
  <c r="CX118" i="6"/>
  <c r="DA117" i="6"/>
  <c r="CY117" i="6"/>
  <c r="CX117" i="6"/>
  <c r="AR117" i="6"/>
  <c r="CZ117" i="6" s="1"/>
  <c r="DA116" i="6"/>
  <c r="CY116" i="6"/>
  <c r="CX116" i="6"/>
  <c r="AR116" i="6"/>
  <c r="CZ116" i="6" s="1"/>
  <c r="DA115" i="6"/>
  <c r="CZ115" i="6"/>
  <c r="CY115" i="6"/>
  <c r="CX115" i="6"/>
  <c r="DA114" i="6"/>
  <c r="CZ114" i="6"/>
  <c r="CY114" i="6"/>
  <c r="CX114" i="6"/>
  <c r="DA113" i="6"/>
  <c r="CZ113" i="6"/>
  <c r="DH113" i="6" s="1"/>
  <c r="CY113" i="6"/>
  <c r="DG113" i="6" s="1"/>
  <c r="DJ113" i="6" s="1"/>
  <c r="DD113" i="6" s="1"/>
  <c r="CX113" i="6"/>
  <c r="DA112" i="6"/>
  <c r="CZ112" i="6"/>
  <c r="CY112" i="6"/>
  <c r="DG112" i="6" s="1"/>
  <c r="DJ112" i="6" s="1"/>
  <c r="DD112" i="6" s="1"/>
  <c r="CX112" i="6"/>
  <c r="DA111" i="6"/>
  <c r="CZ111" i="6"/>
  <c r="CY111" i="6"/>
  <c r="DG111" i="6" s="1"/>
  <c r="DJ111" i="6" s="1"/>
  <c r="DD111" i="6" s="1"/>
  <c r="CX111" i="6"/>
  <c r="J111" i="6"/>
  <c r="I111" i="6"/>
  <c r="DA110" i="6"/>
  <c r="CZ110" i="6"/>
  <c r="CY110" i="6"/>
  <c r="CX110" i="6"/>
  <c r="J110" i="6"/>
  <c r="I110" i="6"/>
  <c r="DA109" i="6"/>
  <c r="CZ109" i="6"/>
  <c r="CY109" i="6"/>
  <c r="CX109" i="6"/>
  <c r="J109" i="6"/>
  <c r="I109" i="6"/>
  <c r="DA108" i="6"/>
  <c r="CZ108" i="6"/>
  <c r="CY108" i="6"/>
  <c r="CX108" i="6"/>
  <c r="DA107" i="6"/>
  <c r="CZ107" i="6"/>
  <c r="CY107" i="6"/>
  <c r="CX107" i="6"/>
  <c r="J107" i="6"/>
  <c r="I107" i="6"/>
  <c r="DA106" i="6"/>
  <c r="CZ106" i="6"/>
  <c r="CY106" i="6"/>
  <c r="DG106" i="6" s="1"/>
  <c r="DJ106" i="6" s="1"/>
  <c r="DD106" i="6" s="1"/>
  <c r="CX106" i="6"/>
  <c r="DF106" i="6" s="1"/>
  <c r="DI106" i="6" s="1"/>
  <c r="J106" i="6"/>
  <c r="I106" i="6"/>
  <c r="DA105" i="6"/>
  <c r="CZ105" i="6"/>
  <c r="CY105" i="6"/>
  <c r="CX105" i="6"/>
  <c r="DF105" i="6" s="1"/>
  <c r="DI105" i="6" s="1"/>
  <c r="DA104" i="6"/>
  <c r="CZ104" i="6"/>
  <c r="CY104" i="6"/>
  <c r="CX104" i="6"/>
  <c r="DF104" i="6" s="1"/>
  <c r="DI104" i="6" s="1"/>
  <c r="DA103" i="6"/>
  <c r="CZ103" i="6"/>
  <c r="CY103" i="6"/>
  <c r="CX103" i="6"/>
  <c r="DA102" i="6"/>
  <c r="CY102" i="6"/>
  <c r="CX102" i="6"/>
  <c r="AI102" i="6"/>
  <c r="CZ102" i="6" s="1"/>
  <c r="DH102" i="6" s="1"/>
  <c r="DA101" i="6"/>
  <c r="CY101" i="6"/>
  <c r="CX101" i="6"/>
  <c r="AI101" i="6"/>
  <c r="CZ101" i="6" s="1"/>
  <c r="DH101" i="6" s="1"/>
  <c r="DA100" i="6"/>
  <c r="CY100" i="6"/>
  <c r="CX100" i="6"/>
  <c r="AI100" i="6"/>
  <c r="CZ100" i="6" s="1"/>
  <c r="DH100" i="6" s="1"/>
  <c r="DA99" i="6"/>
  <c r="CY99" i="6"/>
  <c r="CX99" i="6"/>
  <c r="AI99" i="6"/>
  <c r="CZ99" i="6" s="1"/>
  <c r="DH99" i="6" s="1"/>
  <c r="DA98" i="6"/>
  <c r="CY98" i="6"/>
  <c r="CX98" i="6"/>
  <c r="AI98" i="6"/>
  <c r="CZ98" i="6" s="1"/>
  <c r="DH98" i="6" s="1"/>
  <c r="DA97" i="6"/>
  <c r="CY97" i="6"/>
  <c r="CX97" i="6"/>
  <c r="DF97" i="6" s="1"/>
  <c r="DI97" i="6" s="1"/>
  <c r="AI97" i="6"/>
  <c r="CZ97" i="6" s="1"/>
  <c r="DH97" i="6" s="1"/>
  <c r="DA96" i="6"/>
  <c r="CZ96" i="6"/>
  <c r="DH96" i="6" s="1"/>
  <c r="CY96" i="6"/>
  <c r="CX96" i="6"/>
  <c r="DF96" i="6" s="1"/>
  <c r="DI96" i="6" s="1"/>
  <c r="DA95" i="6"/>
  <c r="CY95" i="6"/>
  <c r="DG95" i="6" s="1"/>
  <c r="DJ95" i="6" s="1"/>
  <c r="DD95" i="6" s="1"/>
  <c r="CX95" i="6"/>
  <c r="AI95" i="6"/>
  <c r="CZ95" i="6" s="1"/>
  <c r="DH95" i="6" s="1"/>
  <c r="DA94" i="6"/>
  <c r="CY94" i="6"/>
  <c r="CX94" i="6"/>
  <c r="AI94" i="6"/>
  <c r="CZ94" i="6" s="1"/>
  <c r="DA93" i="6"/>
  <c r="CY93" i="6"/>
  <c r="DG93" i="6" s="1"/>
  <c r="DJ93" i="6" s="1"/>
  <c r="DD93" i="6" s="1"/>
  <c r="CX93" i="6"/>
  <c r="DF93" i="6" s="1"/>
  <c r="DI93" i="6" s="1"/>
  <c r="AI93" i="6"/>
  <c r="CZ93" i="6" s="1"/>
  <c r="DH93" i="6" s="1"/>
  <c r="DA92" i="6"/>
  <c r="CY92" i="6"/>
  <c r="CX92" i="6"/>
  <c r="DF92" i="6" s="1"/>
  <c r="DI92" i="6" s="1"/>
  <c r="AI92" i="6"/>
  <c r="CZ92" i="6" s="1"/>
  <c r="DA91" i="6"/>
  <c r="CY91" i="6"/>
  <c r="CX91" i="6"/>
  <c r="AI91" i="6"/>
  <c r="CZ91" i="6" s="1"/>
  <c r="DA90" i="6"/>
  <c r="CY90" i="6"/>
  <c r="CX90" i="6"/>
  <c r="DF90" i="6" s="1"/>
  <c r="DI90" i="6" s="1"/>
  <c r="AI90" i="6"/>
  <c r="CZ90" i="6" s="1"/>
  <c r="DA89" i="6"/>
  <c r="CY89" i="6"/>
  <c r="CX89" i="6"/>
  <c r="AI89" i="6"/>
  <c r="CZ89" i="6" s="1"/>
  <c r="DH89" i="6" s="1"/>
  <c r="DA88" i="6"/>
  <c r="CZ88" i="6"/>
  <c r="CY88" i="6"/>
  <c r="CX88" i="6"/>
  <c r="DA87" i="6"/>
  <c r="CZ87" i="6"/>
  <c r="CY87" i="6"/>
  <c r="CX87" i="6"/>
  <c r="DA86" i="6"/>
  <c r="CY86" i="6"/>
  <c r="CX86" i="6"/>
  <c r="AF86" i="6"/>
  <c r="CZ86" i="6" s="1"/>
  <c r="DH86" i="6" s="1"/>
  <c r="J86" i="6"/>
  <c r="I86" i="6"/>
  <c r="DA85" i="6"/>
  <c r="CZ85" i="6"/>
  <c r="CY85" i="6"/>
  <c r="CX85" i="6"/>
  <c r="DA84" i="6"/>
  <c r="CZ84" i="6"/>
  <c r="DH84" i="6" s="1"/>
  <c r="CY84" i="6"/>
  <c r="CX84" i="6"/>
  <c r="DA83" i="6"/>
  <c r="CZ83" i="6"/>
  <c r="CY83" i="6"/>
  <c r="CX83" i="6"/>
  <c r="DA82" i="6"/>
  <c r="CY82" i="6"/>
  <c r="CX82" i="6"/>
  <c r="AI82" i="6"/>
  <c r="AF82" i="6"/>
  <c r="CZ82" i="6" s="1"/>
  <c r="J82" i="6"/>
  <c r="I82" i="6"/>
  <c r="K82" i="6" s="1"/>
  <c r="DA81" i="6"/>
  <c r="CY81" i="6"/>
  <c r="CX81" i="6"/>
  <c r="AI81" i="6"/>
  <c r="CZ81" i="6" s="1"/>
  <c r="DA80" i="6"/>
  <c r="CY80" i="6"/>
  <c r="CX80" i="6"/>
  <c r="AI80" i="6"/>
  <c r="CZ80" i="6" s="1"/>
  <c r="DA79" i="6"/>
  <c r="CY79" i="6"/>
  <c r="CX79" i="6"/>
  <c r="AI79" i="6"/>
  <c r="CZ79" i="6" s="1"/>
  <c r="DA78" i="6"/>
  <c r="CY78" i="6"/>
  <c r="DG78" i="6" s="1"/>
  <c r="DJ78" i="6" s="1"/>
  <c r="DD78" i="6" s="1"/>
  <c r="CX78" i="6"/>
  <c r="AI78" i="6"/>
  <c r="CZ78" i="6" s="1"/>
  <c r="DH78" i="6" s="1"/>
  <c r="DA77" i="6"/>
  <c r="CY77" i="6"/>
  <c r="CX77" i="6"/>
  <c r="AI77" i="6"/>
  <c r="CZ77" i="6" s="1"/>
  <c r="DA76" i="6"/>
  <c r="CY76" i="6"/>
  <c r="CX76" i="6"/>
  <c r="AI76" i="6"/>
  <c r="CZ76" i="6" s="1"/>
  <c r="DA75" i="6"/>
  <c r="CY75" i="6"/>
  <c r="CX75" i="6"/>
  <c r="AI75" i="6"/>
  <c r="CZ75" i="6" s="1"/>
  <c r="DA74" i="6"/>
  <c r="CY74" i="6"/>
  <c r="CX74" i="6"/>
  <c r="AI74" i="6"/>
  <c r="CZ74" i="6" s="1"/>
  <c r="DA73" i="6"/>
  <c r="CY73" i="6"/>
  <c r="CX73" i="6"/>
  <c r="AI73" i="6"/>
  <c r="CZ73" i="6" s="1"/>
  <c r="DA72" i="6"/>
  <c r="CY72" i="6"/>
  <c r="CX72" i="6"/>
  <c r="AI72" i="6"/>
  <c r="CZ72" i="6" s="1"/>
  <c r="DA71" i="6"/>
  <c r="CY71" i="6"/>
  <c r="CX71" i="6"/>
  <c r="AI71" i="6"/>
  <c r="CZ71" i="6" s="1"/>
  <c r="DA70" i="6"/>
  <c r="CY70" i="6"/>
  <c r="CX70" i="6"/>
  <c r="AI70" i="6"/>
  <c r="CZ70" i="6" s="1"/>
  <c r="DA69" i="6"/>
  <c r="CY69" i="6"/>
  <c r="CX69" i="6"/>
  <c r="AI69" i="6"/>
  <c r="CZ69" i="6" s="1"/>
  <c r="DA68" i="6"/>
  <c r="CY68" i="6"/>
  <c r="CX68" i="6"/>
  <c r="AI68" i="6"/>
  <c r="CZ68" i="6" s="1"/>
  <c r="DA67" i="6"/>
  <c r="CZ67" i="6"/>
  <c r="CY67" i="6"/>
  <c r="CX67" i="6"/>
  <c r="DA66" i="6"/>
  <c r="CZ66" i="6"/>
  <c r="CY66" i="6"/>
  <c r="CX66" i="6"/>
  <c r="DA65" i="6"/>
  <c r="CZ65" i="6"/>
  <c r="DH65" i="6" s="1"/>
  <c r="CY65" i="6"/>
  <c r="CX65" i="6"/>
  <c r="DA64" i="6"/>
  <c r="CZ64" i="6"/>
  <c r="CY64" i="6"/>
  <c r="CX64" i="6"/>
  <c r="DA63" i="6"/>
  <c r="CZ63" i="6"/>
  <c r="CY63" i="6"/>
  <c r="CX63" i="6"/>
  <c r="J63" i="6"/>
  <c r="I63" i="6"/>
  <c r="DA62" i="6"/>
  <c r="CZ62" i="6"/>
  <c r="CY62" i="6"/>
  <c r="DG62" i="6" s="1"/>
  <c r="DJ62" i="6" s="1"/>
  <c r="DD62" i="6" s="1"/>
  <c r="CX62" i="6"/>
  <c r="DA61" i="6"/>
  <c r="CZ61" i="6"/>
  <c r="DH61" i="6" s="1"/>
  <c r="CY61" i="6"/>
  <c r="DG61" i="6" s="1"/>
  <c r="DJ61" i="6" s="1"/>
  <c r="DD61" i="6" s="1"/>
  <c r="CX61" i="6"/>
  <c r="DA60" i="6"/>
  <c r="CZ60" i="6"/>
  <c r="DH60" i="6" s="1"/>
  <c r="CY60" i="6"/>
  <c r="CX60" i="6"/>
  <c r="DA59" i="6"/>
  <c r="CZ59" i="6"/>
  <c r="CY59" i="6"/>
  <c r="CX59" i="6"/>
  <c r="DA58" i="6"/>
  <c r="CY58" i="6"/>
  <c r="CX58" i="6"/>
  <c r="CW58" i="6"/>
  <c r="CT58" i="6"/>
  <c r="CQ58" i="6"/>
  <c r="CN58" i="6"/>
  <c r="CK58" i="6"/>
  <c r="CH58" i="6"/>
  <c r="CE58" i="6"/>
  <c r="CB58" i="6"/>
  <c r="BD58" i="6"/>
  <c r="BA58" i="6"/>
  <c r="AX58" i="6"/>
  <c r="AU58" i="6"/>
  <c r="AR58" i="6"/>
  <c r="AO58" i="6"/>
  <c r="AL58" i="6"/>
  <c r="AI58" i="6"/>
  <c r="AF58" i="6"/>
  <c r="J58" i="6"/>
  <c r="I58" i="6"/>
  <c r="DA57" i="6"/>
  <c r="CZ57" i="6"/>
  <c r="CY57" i="6"/>
  <c r="CX57" i="6"/>
  <c r="DA56" i="6"/>
  <c r="CZ56" i="6"/>
  <c r="DH56" i="6" s="1"/>
  <c r="CY56" i="6"/>
  <c r="CX56" i="6"/>
  <c r="J56" i="6"/>
  <c r="I56" i="6"/>
  <c r="DA55" i="6"/>
  <c r="CZ55" i="6"/>
  <c r="CY55" i="6"/>
  <c r="CX55" i="6"/>
  <c r="DA54" i="6"/>
  <c r="CZ54" i="6"/>
  <c r="CY54" i="6"/>
  <c r="DG54" i="6" s="1"/>
  <c r="DJ54" i="6" s="1"/>
  <c r="DD54" i="6" s="1"/>
  <c r="CX54" i="6"/>
  <c r="DF54" i="6" s="1"/>
  <c r="DI54" i="6" s="1"/>
  <c r="DA53" i="6"/>
  <c r="CY53" i="6"/>
  <c r="CX53" i="6"/>
  <c r="AX53" i="6"/>
  <c r="AR53" i="6"/>
  <c r="DA52" i="6"/>
  <c r="CZ52" i="6"/>
  <c r="DH52" i="6" s="1"/>
  <c r="CY52" i="6"/>
  <c r="DG52" i="6" s="1"/>
  <c r="DJ52" i="6" s="1"/>
  <c r="DD52" i="6" s="1"/>
  <c r="CX52" i="6"/>
  <c r="DA51" i="6"/>
  <c r="CY51" i="6"/>
  <c r="DG51" i="6" s="1"/>
  <c r="DJ51" i="6" s="1"/>
  <c r="DD51" i="6" s="1"/>
  <c r="CX51" i="6"/>
  <c r="AF51" i="6"/>
  <c r="CZ51" i="6" s="1"/>
  <c r="J51" i="6"/>
  <c r="I51" i="6"/>
  <c r="K51" i="6" s="1"/>
  <c r="DA50" i="6"/>
  <c r="CY50" i="6"/>
  <c r="DG50" i="6" s="1"/>
  <c r="DJ50" i="6" s="1"/>
  <c r="DD50" i="6" s="1"/>
  <c r="CX50" i="6"/>
  <c r="DF50" i="6" s="1"/>
  <c r="DI50" i="6" s="1"/>
  <c r="AF50" i="6"/>
  <c r="CZ50" i="6" s="1"/>
  <c r="DH50" i="6" s="1"/>
  <c r="J50" i="6"/>
  <c r="I50" i="6"/>
  <c r="K50" i="6" s="1"/>
  <c r="DA49" i="6"/>
  <c r="CY49" i="6"/>
  <c r="CX49" i="6"/>
  <c r="AF49" i="6"/>
  <c r="CZ49" i="6" s="1"/>
  <c r="J49" i="6"/>
  <c r="I49" i="6"/>
  <c r="DA48" i="6"/>
  <c r="CY48" i="6"/>
  <c r="CX48" i="6"/>
  <c r="AF48" i="6"/>
  <c r="CZ48" i="6" s="1"/>
  <c r="DH48" i="6" s="1"/>
  <c r="J48" i="6"/>
  <c r="I48" i="6"/>
  <c r="K48" i="6" s="1"/>
  <c r="DA47" i="6"/>
  <c r="CZ47" i="6"/>
  <c r="CY47" i="6"/>
  <c r="CX47" i="6"/>
  <c r="DF47" i="6" s="1"/>
  <c r="DI47" i="6" s="1"/>
  <c r="DA46" i="6"/>
  <c r="CY46" i="6"/>
  <c r="DG46" i="6" s="1"/>
  <c r="DJ46" i="6" s="1"/>
  <c r="DD46" i="6" s="1"/>
  <c r="CX46" i="6"/>
  <c r="DF46" i="6" s="1"/>
  <c r="DI46" i="6" s="1"/>
  <c r="DC46" i="6" s="1"/>
  <c r="AF46" i="6"/>
  <c r="CZ46" i="6" s="1"/>
  <c r="J46" i="6"/>
  <c r="I46" i="6"/>
  <c r="K46" i="6" s="1"/>
  <c r="DA45" i="6"/>
  <c r="CY45" i="6"/>
  <c r="CX45" i="6"/>
  <c r="BG45" i="6"/>
  <c r="CZ45" i="6" s="1"/>
  <c r="DH45" i="6" s="1"/>
  <c r="DA44" i="6"/>
  <c r="CY44" i="6"/>
  <c r="CX44" i="6"/>
  <c r="BG44" i="6"/>
  <c r="CZ44" i="6" s="1"/>
  <c r="DH44" i="6" s="1"/>
  <c r="DA43" i="6"/>
  <c r="CY43" i="6"/>
  <c r="CX43" i="6"/>
  <c r="BG43" i="6"/>
  <c r="CZ43" i="6" s="1"/>
  <c r="DH43" i="6" s="1"/>
  <c r="DA42" i="6"/>
  <c r="CZ42" i="6"/>
  <c r="CY42" i="6"/>
  <c r="CX42" i="6"/>
  <c r="DA41" i="6"/>
  <c r="CY41" i="6"/>
  <c r="CX41" i="6"/>
  <c r="AF41" i="6"/>
  <c r="CZ41" i="6" s="1"/>
  <c r="J41" i="6"/>
  <c r="I41" i="6"/>
  <c r="DA40" i="6"/>
  <c r="CZ40" i="6"/>
  <c r="CY40" i="6"/>
  <c r="CX40" i="6"/>
  <c r="DA39" i="6"/>
  <c r="CZ39" i="6"/>
  <c r="CY39" i="6"/>
  <c r="CX39" i="6"/>
  <c r="DA38" i="6"/>
  <c r="CZ38" i="6"/>
  <c r="DH38" i="6" s="1"/>
  <c r="CY38" i="6"/>
  <c r="CX38" i="6"/>
  <c r="J38" i="6"/>
  <c r="I38" i="6"/>
  <c r="DA37" i="6"/>
  <c r="CZ37" i="6"/>
  <c r="CY37" i="6"/>
  <c r="CX37" i="6"/>
  <c r="DA36" i="6"/>
  <c r="CZ36" i="6"/>
  <c r="CY36" i="6"/>
  <c r="DG36" i="6" s="1"/>
  <c r="DJ36" i="6" s="1"/>
  <c r="DD36" i="6" s="1"/>
  <c r="CX36" i="6"/>
  <c r="DF36" i="6" s="1"/>
  <c r="DI36" i="6" s="1"/>
  <c r="DA34" i="6"/>
  <c r="CZ34" i="6"/>
  <c r="DH34" i="6" s="1"/>
  <c r="CY34" i="6"/>
  <c r="CX34" i="6"/>
  <c r="J34" i="6"/>
  <c r="I34" i="6"/>
  <c r="K34" i="6" s="1"/>
  <c r="DA33" i="6"/>
  <c r="CY33" i="6"/>
  <c r="CX33" i="6"/>
  <c r="AI33" i="6"/>
  <c r="CZ33" i="6" s="1"/>
  <c r="DA32" i="6"/>
  <c r="CZ32" i="6"/>
  <c r="CY32" i="6"/>
  <c r="CX32" i="6"/>
  <c r="DA31" i="6"/>
  <c r="CZ31" i="6"/>
  <c r="CY31" i="6"/>
  <c r="CX31" i="6"/>
  <c r="DA30" i="6"/>
  <c r="CY30" i="6"/>
  <c r="CX30" i="6"/>
  <c r="CW30" i="6"/>
  <c r="CT30" i="6"/>
  <c r="CQ30" i="6"/>
  <c r="CN30" i="6"/>
  <c r="CK30" i="6"/>
  <c r="CH30" i="6"/>
  <c r="CE30" i="6"/>
  <c r="CB30" i="6"/>
  <c r="BA30" i="6"/>
  <c r="AX30" i="6"/>
  <c r="AU30" i="6"/>
  <c r="AO30" i="6"/>
  <c r="AL30" i="6"/>
  <c r="AI30" i="6"/>
  <c r="AF30" i="6"/>
  <c r="J30" i="6"/>
  <c r="I30" i="6"/>
  <c r="DA29" i="6"/>
  <c r="CZ29" i="6"/>
  <c r="DH29" i="6" s="1"/>
  <c r="CY29" i="6"/>
  <c r="CX29" i="6"/>
  <c r="DF29" i="6" s="1"/>
  <c r="DI29" i="6" s="1"/>
  <c r="DA28" i="6"/>
  <c r="CZ28" i="6"/>
  <c r="CY28" i="6"/>
  <c r="CX28" i="6"/>
  <c r="DF28" i="6" s="1"/>
  <c r="DI28" i="6" s="1"/>
  <c r="DA27" i="6"/>
  <c r="CZ27" i="6"/>
  <c r="CY27" i="6"/>
  <c r="CX27" i="6"/>
  <c r="DA26" i="6"/>
  <c r="CY26" i="6"/>
  <c r="CX26" i="6"/>
  <c r="CW26" i="6"/>
  <c r="CT26" i="6"/>
  <c r="CQ26" i="6"/>
  <c r="CN26" i="6"/>
  <c r="CK26" i="6"/>
  <c r="CH26" i="6"/>
  <c r="CE26" i="6"/>
  <c r="CB26" i="6"/>
  <c r="BD26" i="6"/>
  <c r="BA26" i="6"/>
  <c r="AX26" i="6"/>
  <c r="AU26" i="6"/>
  <c r="AR26" i="6"/>
  <c r="AO26" i="6"/>
  <c r="AL26" i="6"/>
  <c r="AI26" i="6"/>
  <c r="AF26" i="6"/>
  <c r="J26" i="6"/>
  <c r="I26" i="6"/>
  <c r="DA25" i="6"/>
  <c r="CZ25" i="6"/>
  <c r="CY25" i="6"/>
  <c r="CX25" i="6"/>
  <c r="DA24" i="6"/>
  <c r="CZ24" i="6"/>
  <c r="CY24" i="6"/>
  <c r="CX24" i="6"/>
  <c r="DA23" i="6"/>
  <c r="CZ23" i="6"/>
  <c r="CY23" i="6"/>
  <c r="CX23" i="6"/>
  <c r="DA22" i="6"/>
  <c r="CZ22" i="6"/>
  <c r="CY22" i="6"/>
  <c r="DG22" i="6" s="1"/>
  <c r="DJ22" i="6" s="1"/>
  <c r="DD22" i="6" s="1"/>
  <c r="CX22" i="6"/>
  <c r="DA21" i="6"/>
  <c r="CY21" i="6"/>
  <c r="DG21" i="6" s="1"/>
  <c r="DJ21" i="6" s="1"/>
  <c r="DD21" i="6" s="1"/>
  <c r="CX21" i="6"/>
  <c r="DF21" i="6" s="1"/>
  <c r="DI21" i="6" s="1"/>
  <c r="BY21" i="6"/>
  <c r="BV21" i="6"/>
  <c r="BS21" i="6"/>
  <c r="BP21" i="6"/>
  <c r="BM21" i="6"/>
  <c r="BJ21" i="6"/>
  <c r="BD21" i="6"/>
  <c r="BA21" i="6"/>
  <c r="AX21" i="6"/>
  <c r="AU21" i="6"/>
  <c r="AR21" i="6"/>
  <c r="AO21" i="6"/>
  <c r="AL21" i="6"/>
  <c r="AI21" i="6"/>
  <c r="AF21" i="6"/>
  <c r="CZ21" i="6" s="1"/>
  <c r="DH21" i="6" s="1"/>
  <c r="J21" i="6"/>
  <c r="I21" i="6"/>
  <c r="K21" i="6" s="1"/>
  <c r="DA20" i="6"/>
  <c r="CY20" i="6"/>
  <c r="CX20" i="6"/>
  <c r="AI20" i="6"/>
  <c r="CZ20" i="6" s="1"/>
  <c r="DA19" i="6"/>
  <c r="CZ19" i="6"/>
  <c r="CY19" i="6"/>
  <c r="CX19" i="6"/>
  <c r="DA18" i="6"/>
  <c r="CZ18" i="6"/>
  <c r="CY18" i="6"/>
  <c r="CX18" i="6"/>
  <c r="J18" i="6"/>
  <c r="I18" i="6"/>
  <c r="DA17" i="6"/>
  <c r="CZ17" i="6"/>
  <c r="DH17" i="6" s="1"/>
  <c r="CY17" i="6"/>
  <c r="CX17" i="6"/>
  <c r="DF17" i="6" s="1"/>
  <c r="DI17" i="6" s="1"/>
  <c r="DA16" i="6"/>
  <c r="CZ16" i="6"/>
  <c r="CY16" i="6"/>
  <c r="CX16" i="6"/>
  <c r="DA15" i="6"/>
  <c r="CZ15" i="6"/>
  <c r="DH15" i="6" s="1"/>
  <c r="CY15" i="6"/>
  <c r="CX15" i="6"/>
  <c r="DA14" i="6"/>
  <c r="CZ14" i="6"/>
  <c r="CY14" i="6"/>
  <c r="DG14" i="6" s="1"/>
  <c r="DJ14" i="6" s="1"/>
  <c r="DD14" i="6" s="1"/>
  <c r="CX14" i="6"/>
  <c r="DF14" i="6" s="1"/>
  <c r="DI14" i="6" s="1"/>
  <c r="DA13" i="6"/>
  <c r="CZ13" i="6"/>
  <c r="DH13" i="6" s="1"/>
  <c r="CY13" i="6"/>
  <c r="DG13" i="6" s="1"/>
  <c r="DJ13" i="6" s="1"/>
  <c r="DD13" i="6" s="1"/>
  <c r="CX13" i="6"/>
  <c r="DA12" i="6"/>
  <c r="CZ12" i="6"/>
  <c r="DH12" i="6" s="1"/>
  <c r="CY12" i="6"/>
  <c r="CX12" i="6"/>
  <c r="DA11" i="6"/>
  <c r="CZ11" i="6"/>
  <c r="CY11" i="6"/>
  <c r="CX11" i="6"/>
  <c r="DA10" i="6"/>
  <c r="CZ10" i="6"/>
  <c r="CY10" i="6"/>
  <c r="DG10" i="6" s="1"/>
  <c r="DJ10" i="6" s="1"/>
  <c r="DD10" i="6" s="1"/>
  <c r="CX10" i="6"/>
  <c r="DA9" i="6"/>
  <c r="CZ9" i="6"/>
  <c r="DH9" i="6" s="1"/>
  <c r="CY9" i="6"/>
  <c r="CX9" i="6"/>
  <c r="DA8" i="6"/>
  <c r="CZ8" i="6"/>
  <c r="CY8" i="6"/>
  <c r="CX8" i="6"/>
  <c r="DA7" i="6"/>
  <c r="CY7" i="6"/>
  <c r="CX7" i="6"/>
  <c r="CW7" i="6"/>
  <c r="CT7" i="6"/>
  <c r="CQ7" i="6"/>
  <c r="CN7" i="6"/>
  <c r="CK7" i="6"/>
  <c r="CH7" i="6"/>
  <c r="CE7" i="6"/>
  <c r="CB7" i="6"/>
  <c r="BY7" i="6"/>
  <c r="BP7" i="6"/>
  <c r="AX7" i="6"/>
  <c r="AU7" i="6"/>
  <c r="AL7" i="6"/>
  <c r="AI7" i="6"/>
  <c r="AF7" i="6"/>
  <c r="J7" i="6"/>
  <c r="I7" i="6"/>
  <c r="K18" i="6" l="1"/>
  <c r="DG18" i="6"/>
  <c r="DJ18" i="6" s="1"/>
  <c r="DD18" i="6" s="1"/>
  <c r="DH19" i="6"/>
  <c r="CZ30" i="6"/>
  <c r="DF40" i="6"/>
  <c r="DI40" i="6" s="1"/>
  <c r="DG41" i="6"/>
  <c r="DJ41" i="6" s="1"/>
  <c r="DD41" i="6" s="1"/>
  <c r="DF45" i="6"/>
  <c r="DI45" i="6" s="1"/>
  <c r="K49" i="6"/>
  <c r="DF49" i="6"/>
  <c r="DI49" i="6" s="1"/>
  <c r="DF53" i="6"/>
  <c r="DI53" i="6" s="1"/>
  <c r="DF55" i="6"/>
  <c r="DI55" i="6" s="1"/>
  <c r="DG57" i="6"/>
  <c r="DJ57" i="6" s="1"/>
  <c r="DD57" i="6" s="1"/>
  <c r="DF60" i="6"/>
  <c r="DI60" i="6" s="1"/>
  <c r="DG66" i="6"/>
  <c r="DJ66" i="6" s="1"/>
  <c r="DD66" i="6" s="1"/>
  <c r="DF68" i="6"/>
  <c r="DI68" i="6" s="1"/>
  <c r="DF69" i="6"/>
  <c r="DI69" i="6" s="1"/>
  <c r="DF70" i="6"/>
  <c r="DI70" i="6" s="1"/>
  <c r="DF71" i="6"/>
  <c r="DI71" i="6" s="1"/>
  <c r="DF72" i="6"/>
  <c r="DI72" i="6" s="1"/>
  <c r="DF73" i="6"/>
  <c r="DI73" i="6" s="1"/>
  <c r="DF74" i="6"/>
  <c r="DI74" i="6" s="1"/>
  <c r="DF75" i="6"/>
  <c r="DI75" i="6" s="1"/>
  <c r="DF76" i="6"/>
  <c r="DI76" i="6" s="1"/>
  <c r="DF77" i="6"/>
  <c r="DI77" i="6" s="1"/>
  <c r="DF78" i="6"/>
  <c r="DI78" i="6" s="1"/>
  <c r="DG88" i="6"/>
  <c r="DJ88" i="6" s="1"/>
  <c r="DD88" i="6" s="1"/>
  <c r="DF98" i="6"/>
  <c r="DI98" i="6" s="1"/>
  <c r="DF99" i="6"/>
  <c r="DI99" i="6" s="1"/>
  <c r="DF102" i="6"/>
  <c r="DI102" i="6" s="1"/>
  <c r="DG103" i="6"/>
  <c r="DJ103" i="6" s="1"/>
  <c r="DD103" i="6" s="1"/>
  <c r="DG114" i="6"/>
  <c r="DJ114" i="6" s="1"/>
  <c r="DD114" i="6" s="1"/>
  <c r="DF116" i="6"/>
  <c r="DI116" i="6" s="1"/>
  <c r="DF117" i="6"/>
  <c r="DI117" i="6" s="1"/>
  <c r="DG118" i="6"/>
  <c r="DJ118" i="6" s="1"/>
  <c r="DD118" i="6" s="1"/>
  <c r="DF125" i="6"/>
  <c r="DI125" i="6" s="1"/>
  <c r="DG126" i="6"/>
  <c r="DJ126" i="6" s="1"/>
  <c r="DD126" i="6" s="1"/>
  <c r="K138" i="6"/>
  <c r="DG138" i="6"/>
  <c r="DJ138" i="6" s="1"/>
  <c r="DD138" i="6" s="1"/>
  <c r="DG139" i="6"/>
  <c r="DJ139" i="6" s="1"/>
  <c r="DD139" i="6" s="1"/>
  <c r="DH141" i="6"/>
  <c r="DH142" i="6"/>
  <c r="DH146" i="6"/>
  <c r="DH148" i="6"/>
  <c r="DH153" i="6"/>
  <c r="K181" i="6"/>
  <c r="DH192" i="6"/>
  <c r="DF193" i="6"/>
  <c r="DI193" i="6" s="1"/>
  <c r="DG200" i="6"/>
  <c r="DJ200" i="6" s="1"/>
  <c r="DD200" i="6" s="1"/>
  <c r="DH201" i="6"/>
  <c r="DG202" i="6"/>
  <c r="DJ202" i="6" s="1"/>
  <c r="DG206" i="6"/>
  <c r="DJ206" i="6" s="1"/>
  <c r="DD206" i="6" s="1"/>
  <c r="DF209" i="6"/>
  <c r="DI209" i="6" s="1"/>
  <c r="DH210" i="6"/>
  <c r="K217" i="6"/>
  <c r="DH227" i="6"/>
  <c r="DG228" i="6"/>
  <c r="DJ228" i="6" s="1"/>
  <c r="DD228" i="6" s="1"/>
  <c r="K229" i="6"/>
  <c r="DG243" i="6"/>
  <c r="DJ243" i="6" s="1"/>
  <c r="DD243" i="6" s="1"/>
  <c r="DG254" i="6"/>
  <c r="DJ254" i="6" s="1"/>
  <c r="DD254" i="6" s="1"/>
  <c r="DG258" i="6"/>
  <c r="DJ258" i="6" s="1"/>
  <c r="DD258" i="6" s="1"/>
  <c r="K265" i="6"/>
  <c r="DH269" i="6"/>
  <c r="DH289" i="6"/>
  <c r="DH290" i="6"/>
  <c r="K305" i="6"/>
  <c r="K309" i="6"/>
  <c r="DH311" i="6"/>
  <c r="DH312" i="6"/>
  <c r="DH320" i="6"/>
  <c r="DF322" i="6"/>
  <c r="DI322" i="6" s="1"/>
  <c r="DH325" i="6"/>
  <c r="DG326" i="6"/>
  <c r="DJ326" i="6" s="1"/>
  <c r="DD326" i="6" s="1"/>
  <c r="J9" i="8"/>
  <c r="J15" i="8"/>
  <c r="J17" i="8"/>
  <c r="J16" i="8"/>
  <c r="DH24" i="6"/>
  <c r="DF26" i="6"/>
  <c r="DI26" i="6" s="1"/>
  <c r="DF31" i="6"/>
  <c r="DI31" i="6" s="1"/>
  <c r="DH33" i="6"/>
  <c r="DF38" i="6"/>
  <c r="DI38" i="6" s="1"/>
  <c r="DG39" i="6"/>
  <c r="DJ39" i="6" s="1"/>
  <c r="DD39" i="6" s="1"/>
  <c r="DF44" i="6"/>
  <c r="DI44" i="6" s="1"/>
  <c r="DF58" i="6"/>
  <c r="DI58" i="6" s="1"/>
  <c r="DC58" i="6" s="1"/>
  <c r="DG59" i="6"/>
  <c r="DJ59" i="6" s="1"/>
  <c r="DD59" i="6" s="1"/>
  <c r="DG63" i="6"/>
  <c r="DJ63" i="6" s="1"/>
  <c r="DD63" i="6" s="1"/>
  <c r="DG64" i="6"/>
  <c r="DJ64" i="6" s="1"/>
  <c r="DD64" i="6" s="1"/>
  <c r="DG65" i="6"/>
  <c r="DJ65" i="6" s="1"/>
  <c r="DD65" i="6" s="1"/>
  <c r="DG79" i="6"/>
  <c r="DJ79" i="6" s="1"/>
  <c r="DD79" i="6" s="1"/>
  <c r="DG81" i="6"/>
  <c r="DJ81" i="6" s="1"/>
  <c r="DD81" i="6" s="1"/>
  <c r="DF82" i="6"/>
  <c r="DI82" i="6" s="1"/>
  <c r="DH83" i="6"/>
  <c r="DH85" i="6"/>
  <c r="DF87" i="6"/>
  <c r="DI87" i="6" s="1"/>
  <c r="DC87" i="6" s="1"/>
  <c r="DG89" i="6"/>
  <c r="DJ89" i="6" s="1"/>
  <c r="DD89" i="6" s="1"/>
  <c r="DG91" i="6"/>
  <c r="DJ91" i="6" s="1"/>
  <c r="DD91" i="6" s="1"/>
  <c r="DG97" i="6"/>
  <c r="DJ97" i="6" s="1"/>
  <c r="DD97" i="6" s="1"/>
  <c r="DG104" i="6"/>
  <c r="DJ104" i="6" s="1"/>
  <c r="DD104" i="6" s="1"/>
  <c r="DG105" i="6"/>
  <c r="DJ105" i="6" s="1"/>
  <c r="DD105" i="6" s="1"/>
  <c r="K106" i="6"/>
  <c r="DH106" i="6"/>
  <c r="DF108" i="6"/>
  <c r="DI108" i="6" s="1"/>
  <c r="K109" i="6"/>
  <c r="DF110" i="6"/>
  <c r="DI110" i="6" s="1"/>
  <c r="DH112" i="6"/>
  <c r="DG119" i="6"/>
  <c r="DJ119" i="6" s="1"/>
  <c r="DD119" i="6" s="1"/>
  <c r="DG121" i="6"/>
  <c r="DJ121" i="6" s="1"/>
  <c r="DD121" i="6" s="1"/>
  <c r="DF126" i="6"/>
  <c r="DI126" i="6" s="1"/>
  <c r="DK126" i="6" s="1"/>
  <c r="DE126" i="6" s="1"/>
  <c r="DH127" i="6"/>
  <c r="DF128" i="6"/>
  <c r="DI128" i="6" s="1"/>
  <c r="DG140" i="6"/>
  <c r="DJ140" i="6" s="1"/>
  <c r="DD140" i="6" s="1"/>
  <c r="DF143" i="6"/>
  <c r="DI143" i="6" s="1"/>
  <c r="DF145" i="6"/>
  <c r="DI145" i="6" s="1"/>
  <c r="DG146" i="6"/>
  <c r="DJ146" i="6" s="1"/>
  <c r="DD146" i="6" s="1"/>
  <c r="DF152" i="6"/>
  <c r="DI152" i="6" s="1"/>
  <c r="DG156" i="6"/>
  <c r="DJ156" i="6" s="1"/>
  <c r="DD156" i="6" s="1"/>
  <c r="DG157" i="6"/>
  <c r="DJ157" i="6" s="1"/>
  <c r="DD157" i="6" s="1"/>
  <c r="DG158" i="6"/>
  <c r="DJ158" i="6" s="1"/>
  <c r="DD158" i="6" s="1"/>
  <c r="DF161" i="6"/>
  <c r="DI161" i="6" s="1"/>
  <c r="DF162" i="6"/>
  <c r="DI162" i="6" s="1"/>
  <c r="DF163" i="6"/>
  <c r="DI163" i="6" s="1"/>
  <c r="DF165" i="6"/>
  <c r="DI165" i="6" s="1"/>
  <c r="DF166" i="6"/>
  <c r="DI166" i="6" s="1"/>
  <c r="DH181" i="6"/>
  <c r="DH182" i="6"/>
  <c r="DH183" i="6"/>
  <c r="K236" i="6"/>
  <c r="DH30" i="6"/>
  <c r="DH10" i="6"/>
  <c r="DF18" i="6"/>
  <c r="DI18" i="6" s="1"/>
  <c r="K7" i="6"/>
  <c r="DG9" i="6"/>
  <c r="DJ9" i="6" s="1"/>
  <c r="DD9" i="6" s="1"/>
  <c r="DF10" i="6"/>
  <c r="DI10" i="6" s="1"/>
  <c r="DF12" i="6"/>
  <c r="DI12" i="6" s="1"/>
  <c r="DF13" i="6"/>
  <c r="DI13" i="6" s="1"/>
  <c r="DF22" i="6"/>
  <c r="DI22" i="6" s="1"/>
  <c r="DK22" i="6" s="1"/>
  <c r="DE22" i="6" s="1"/>
  <c r="DF23" i="6"/>
  <c r="DI23" i="6" s="1"/>
  <c r="DF25" i="6"/>
  <c r="DI25" i="6" s="1"/>
  <c r="DF30" i="6"/>
  <c r="DI30" i="6" s="1"/>
  <c r="DG31" i="6"/>
  <c r="DJ31" i="6" s="1"/>
  <c r="DD31" i="6" s="1"/>
  <c r="DG38" i="6"/>
  <c r="DJ38" i="6" s="1"/>
  <c r="DD38" i="6" s="1"/>
  <c r="DH42" i="6"/>
  <c r="DH46" i="6"/>
  <c r="DH47" i="6"/>
  <c r="DG48" i="6"/>
  <c r="DJ48" i="6" s="1"/>
  <c r="DD48" i="6" s="1"/>
  <c r="DH64" i="6"/>
  <c r="DH79" i="6"/>
  <c r="DH80" i="6"/>
  <c r="DF84" i="6"/>
  <c r="DI84" i="6" s="1"/>
  <c r="DG86" i="6"/>
  <c r="DJ86" i="6" s="1"/>
  <c r="DD86" i="6" s="1"/>
  <c r="DH90" i="6"/>
  <c r="DG100" i="6"/>
  <c r="DJ100" i="6" s="1"/>
  <c r="DD100" i="6" s="1"/>
  <c r="DG101" i="6"/>
  <c r="DJ101" i="6" s="1"/>
  <c r="DD101" i="6" s="1"/>
  <c r="DH103" i="6"/>
  <c r="DH105" i="6"/>
  <c r="DG107" i="6"/>
  <c r="DJ107" i="6" s="1"/>
  <c r="DD107" i="6" s="1"/>
  <c r="DG108" i="6"/>
  <c r="DJ108" i="6" s="1"/>
  <c r="DD108" i="6" s="1"/>
  <c r="DG116" i="6"/>
  <c r="DJ116" i="6" s="1"/>
  <c r="DD116" i="6" s="1"/>
  <c r="DG117" i="6"/>
  <c r="DJ117" i="6" s="1"/>
  <c r="DD117" i="6" s="1"/>
  <c r="DH118" i="6"/>
  <c r="DH119" i="6"/>
  <c r="DG120" i="6"/>
  <c r="DJ120" i="6" s="1"/>
  <c r="DD120" i="6" s="1"/>
  <c r="DH121" i="6"/>
  <c r="DH122" i="6"/>
  <c r="DG123" i="6"/>
  <c r="DJ123" i="6" s="1"/>
  <c r="DD123" i="6" s="1"/>
  <c r="DH124" i="6"/>
  <c r="DG125" i="6"/>
  <c r="DJ125" i="6" s="1"/>
  <c r="DD125" i="6" s="1"/>
  <c r="DG142" i="6"/>
  <c r="DJ142" i="6" s="1"/>
  <c r="DD142" i="6" s="1"/>
  <c r="DG144" i="6"/>
  <c r="DJ144" i="6" s="1"/>
  <c r="DD144" i="6" s="1"/>
  <c r="K146" i="6"/>
  <c r="DK149" i="6"/>
  <c r="DE149" i="6" s="1"/>
  <c r="DG150" i="6"/>
  <c r="DJ150" i="6" s="1"/>
  <c r="DD150" i="6" s="1"/>
  <c r="DF181" i="6"/>
  <c r="DI181" i="6" s="1"/>
  <c r="DF190" i="6"/>
  <c r="DI190" i="6" s="1"/>
  <c r="DH211" i="6"/>
  <c r="CZ7" i="6"/>
  <c r="DH7" i="6" s="1"/>
  <c r="DH8" i="6"/>
  <c r="DH31" i="6"/>
  <c r="K38" i="6"/>
  <c r="DG68" i="6"/>
  <c r="DJ68" i="6" s="1"/>
  <c r="DD68" i="6" s="1"/>
  <c r="DG69" i="6"/>
  <c r="DJ69" i="6" s="1"/>
  <c r="DD69" i="6" s="1"/>
  <c r="DG70" i="6"/>
  <c r="DJ70" i="6" s="1"/>
  <c r="DD70" i="6" s="1"/>
  <c r="DG71" i="6"/>
  <c r="DJ71" i="6" s="1"/>
  <c r="DD71" i="6" s="1"/>
  <c r="DG72" i="6"/>
  <c r="DJ72" i="6" s="1"/>
  <c r="DD72" i="6" s="1"/>
  <c r="DG73" i="6"/>
  <c r="DJ73" i="6" s="1"/>
  <c r="DD73" i="6" s="1"/>
  <c r="DG74" i="6"/>
  <c r="DJ74" i="6" s="1"/>
  <c r="DD74" i="6" s="1"/>
  <c r="DG75" i="6"/>
  <c r="DJ75" i="6" s="1"/>
  <c r="DD75" i="6" s="1"/>
  <c r="DG76" i="6"/>
  <c r="DJ76" i="6" s="1"/>
  <c r="DD76" i="6" s="1"/>
  <c r="DG77" i="6"/>
  <c r="DJ77" i="6" s="1"/>
  <c r="DD77" i="6" s="1"/>
  <c r="K107" i="6"/>
  <c r="DH107" i="6"/>
  <c r="K110" i="6"/>
  <c r="DF119" i="6"/>
  <c r="DI119" i="6" s="1"/>
  <c r="DF122" i="6"/>
  <c r="DI122" i="6" s="1"/>
  <c r="DH126" i="6"/>
  <c r="K142" i="6"/>
  <c r="DH154" i="6"/>
  <c r="DH160" i="6"/>
  <c r="DH161" i="6"/>
  <c r="DH162" i="6"/>
  <c r="DH178" i="6"/>
  <c r="DG152" i="6"/>
  <c r="DJ152" i="6" s="1"/>
  <c r="DD152" i="6" s="1"/>
  <c r="DG154" i="6"/>
  <c r="DJ154" i="6" s="1"/>
  <c r="DD154" i="6" s="1"/>
  <c r="DH156" i="6"/>
  <c r="DG159" i="6"/>
  <c r="DJ159" i="6" s="1"/>
  <c r="DD159" i="6" s="1"/>
  <c r="DG160" i="6"/>
  <c r="DJ160" i="6" s="1"/>
  <c r="DD160" i="6" s="1"/>
  <c r="DG161" i="6"/>
  <c r="DJ161" i="6" s="1"/>
  <c r="DD161" i="6" s="1"/>
  <c r="DG162" i="6"/>
  <c r="DJ162" i="6" s="1"/>
  <c r="DD162" i="6" s="1"/>
  <c r="DG163" i="6"/>
  <c r="DJ163" i="6" s="1"/>
  <c r="DD163" i="6" s="1"/>
  <c r="DF169" i="6"/>
  <c r="DI169" i="6" s="1"/>
  <c r="DF170" i="6"/>
  <c r="DI170" i="6" s="1"/>
  <c r="DF171" i="6"/>
  <c r="DI171" i="6" s="1"/>
  <c r="DK171" i="6" s="1"/>
  <c r="DE171" i="6" s="1"/>
  <c r="DF173" i="6"/>
  <c r="DI173" i="6" s="1"/>
  <c r="DH174" i="6"/>
  <c r="DF175" i="6"/>
  <c r="DI175" i="6" s="1"/>
  <c r="DF177" i="6"/>
  <c r="DI177" i="6" s="1"/>
  <c r="DC177" i="6" s="1"/>
  <c r="DF178" i="6"/>
  <c r="DI178" i="6" s="1"/>
  <c r="DH186" i="6"/>
  <c r="DH187" i="6"/>
  <c r="DH188" i="6"/>
  <c r="DG196" i="6"/>
  <c r="DJ196" i="6" s="1"/>
  <c r="DD196" i="6" s="1"/>
  <c r="DG197" i="6"/>
  <c r="DJ197" i="6" s="1"/>
  <c r="DD197" i="6" s="1"/>
  <c r="DG198" i="6"/>
  <c r="DJ198" i="6" s="1"/>
  <c r="DD198" i="6" s="1"/>
  <c r="DG199" i="6"/>
  <c r="DJ199" i="6" s="1"/>
  <c r="DD199" i="6" s="1"/>
  <c r="DF203" i="6"/>
  <c r="DI203" i="6" s="1"/>
  <c r="DF204" i="6"/>
  <c r="DI204" i="6" s="1"/>
  <c r="DF205" i="6"/>
  <c r="DI205" i="6" s="1"/>
  <c r="DF207" i="6"/>
  <c r="DI207" i="6" s="1"/>
  <c r="DC207" i="6" s="1"/>
  <c r="DF208" i="6"/>
  <c r="DI208" i="6" s="1"/>
  <c r="DF211" i="6"/>
  <c r="DI211" i="6" s="1"/>
  <c r="DC211" i="6" s="1"/>
  <c r="DG215" i="6"/>
  <c r="DJ215" i="6" s="1"/>
  <c r="DD215" i="6" s="1"/>
  <c r="DF217" i="6"/>
  <c r="DI217" i="6" s="1"/>
  <c r="DF219" i="6"/>
  <c r="DI219" i="6" s="1"/>
  <c r="DG220" i="6"/>
  <c r="DJ220" i="6" s="1"/>
  <c r="DD220" i="6" s="1"/>
  <c r="K222" i="6"/>
  <c r="DF226" i="6"/>
  <c r="DI226" i="6" s="1"/>
  <c r="DH229" i="6"/>
  <c r="DH230" i="6"/>
  <c r="DH231" i="6"/>
  <c r="K234" i="6"/>
  <c r="DH234" i="6"/>
  <c r="DH235" i="6"/>
  <c r="DF239" i="6"/>
  <c r="DI239" i="6" s="1"/>
  <c r="DH242" i="6"/>
  <c r="DH246" i="6"/>
  <c r="DH248" i="6"/>
  <c r="DH252" i="6"/>
  <c r="DG253" i="6"/>
  <c r="DJ253" i="6" s="1"/>
  <c r="DD253" i="6" s="1"/>
  <c r="DG255" i="6"/>
  <c r="DJ255" i="6" s="1"/>
  <c r="DD255" i="6" s="1"/>
  <c r="DF256" i="6"/>
  <c r="DI256" i="6" s="1"/>
  <c r="DF259" i="6"/>
  <c r="DI259" i="6" s="1"/>
  <c r="K260" i="6"/>
  <c r="DF265" i="6"/>
  <c r="DI265" i="6" s="1"/>
  <c r="DK265" i="6" s="1"/>
  <c r="DE265" i="6" s="1"/>
  <c r="DF268" i="6"/>
  <c r="DI268" i="6" s="1"/>
  <c r="DH271" i="6"/>
  <c r="DF274" i="6"/>
  <c r="DI274" i="6" s="1"/>
  <c r="K277" i="6"/>
  <c r="DH277" i="6"/>
  <c r="DF282" i="6"/>
  <c r="DI282" i="6" s="1"/>
  <c r="DF284" i="6"/>
  <c r="DI284" i="6" s="1"/>
  <c r="DH286" i="6"/>
  <c r="DF288" i="6"/>
  <c r="DI288" i="6" s="1"/>
  <c r="K290" i="6"/>
  <c r="DG292" i="6"/>
  <c r="DJ292" i="6" s="1"/>
  <c r="DD292" i="6" s="1"/>
  <c r="DF297" i="6"/>
  <c r="DI297" i="6" s="1"/>
  <c r="DG298" i="6"/>
  <c r="DJ298" i="6" s="1"/>
  <c r="DD298" i="6" s="1"/>
  <c r="K306" i="6"/>
  <c r="DG307" i="6"/>
  <c r="DJ307" i="6" s="1"/>
  <c r="DD307" i="6" s="1"/>
  <c r="K308" i="6"/>
  <c r="DG317" i="6"/>
  <c r="DJ317" i="6" s="1"/>
  <c r="DD317" i="6" s="1"/>
  <c r="DG319" i="6"/>
  <c r="DJ319" i="6" s="1"/>
  <c r="DD319" i="6" s="1"/>
  <c r="DG320" i="6"/>
  <c r="DJ320" i="6" s="1"/>
  <c r="DD320" i="6" s="1"/>
  <c r="DG321" i="6"/>
  <c r="DJ321" i="6" s="1"/>
  <c r="DD321" i="6" s="1"/>
  <c r="DF323" i="6"/>
  <c r="DI323" i="6" s="1"/>
  <c r="DG324" i="6"/>
  <c r="DJ324" i="6" s="1"/>
  <c r="DD324" i="6" s="1"/>
  <c r="DG327" i="6"/>
  <c r="DJ327" i="6" s="1"/>
  <c r="DD327" i="6" s="1"/>
  <c r="DG328" i="6"/>
  <c r="DJ328" i="6" s="1"/>
  <c r="DD328" i="6" s="1"/>
  <c r="DG193" i="6"/>
  <c r="DJ193" i="6" s="1"/>
  <c r="DD193" i="6" s="1"/>
  <c r="DH194" i="6"/>
  <c r="DH195" i="6"/>
  <c r="DH196" i="6"/>
  <c r="DG205" i="6"/>
  <c r="DJ205" i="6" s="1"/>
  <c r="DD205" i="6" s="1"/>
  <c r="DG207" i="6"/>
  <c r="DJ207" i="6" s="1"/>
  <c r="DD207" i="6" s="1"/>
  <c r="DG211" i="6"/>
  <c r="DJ211" i="6" s="1"/>
  <c r="DD211" i="6" s="1"/>
  <c r="DG217" i="6"/>
  <c r="DJ217" i="6" s="1"/>
  <c r="DD217" i="6" s="1"/>
  <c r="DG219" i="6"/>
  <c r="DJ219" i="6" s="1"/>
  <c r="DD219" i="6" s="1"/>
  <c r="K220" i="6"/>
  <c r="DH220" i="6"/>
  <c r="DF224" i="6"/>
  <c r="DI224" i="6" s="1"/>
  <c r="DG226" i="6"/>
  <c r="DJ226" i="6" s="1"/>
  <c r="DD226" i="6" s="1"/>
  <c r="DG229" i="6"/>
  <c r="DJ229" i="6" s="1"/>
  <c r="DD229" i="6" s="1"/>
  <c r="DK236" i="6"/>
  <c r="DE236" i="6" s="1"/>
  <c r="DF237" i="6"/>
  <c r="DI237" i="6" s="1"/>
  <c r="DG241" i="6"/>
  <c r="DJ241" i="6" s="1"/>
  <c r="DD241" i="6" s="1"/>
  <c r="DG245" i="6"/>
  <c r="DJ245" i="6" s="1"/>
  <c r="DD245" i="6" s="1"/>
  <c r="DH249" i="6"/>
  <c r="DH255" i="6"/>
  <c r="DG259" i="6"/>
  <c r="DJ259" i="6" s="1"/>
  <c r="DD259" i="6" s="1"/>
  <c r="DG268" i="6"/>
  <c r="DJ268" i="6" s="1"/>
  <c r="DD268" i="6" s="1"/>
  <c r="DG270" i="6"/>
  <c r="DJ270" i="6" s="1"/>
  <c r="DD270" i="6" s="1"/>
  <c r="DG274" i="6"/>
  <c r="DJ274" i="6" s="1"/>
  <c r="DD274" i="6" s="1"/>
  <c r="DG278" i="6"/>
  <c r="DJ278" i="6" s="1"/>
  <c r="DD278" i="6" s="1"/>
  <c r="DF280" i="6"/>
  <c r="DI280" i="6" s="1"/>
  <c r="DG284" i="6"/>
  <c r="DJ284" i="6" s="1"/>
  <c r="DD284" i="6" s="1"/>
  <c r="DG288" i="6"/>
  <c r="DJ288" i="6" s="1"/>
  <c r="DD288" i="6" s="1"/>
  <c r="DG289" i="6"/>
  <c r="DJ289" i="6" s="1"/>
  <c r="DD289" i="6" s="1"/>
  <c r="DH293" i="6"/>
  <c r="DG297" i="6"/>
  <c r="DJ297" i="6" s="1"/>
  <c r="DD297" i="6" s="1"/>
  <c r="DH307" i="6"/>
  <c r="DH318" i="6"/>
  <c r="DH319" i="6"/>
  <c r="DG323" i="6"/>
  <c r="DJ323" i="6" s="1"/>
  <c r="DD323" i="6" s="1"/>
  <c r="DH324" i="6"/>
  <c r="DH327" i="6"/>
  <c r="DH203" i="6"/>
  <c r="DH206" i="6"/>
  <c r="DH207" i="6"/>
  <c r="DH218" i="6"/>
  <c r="DH228" i="6"/>
  <c r="DH240" i="6"/>
  <c r="DH241" i="6"/>
  <c r="DH245" i="6"/>
  <c r="DF255" i="6"/>
  <c r="DI255" i="6" s="1"/>
  <c r="DH270" i="6"/>
  <c r="K274" i="6"/>
  <c r="DH274" i="6"/>
  <c r="K276" i="6"/>
  <c r="DH284" i="6"/>
  <c r="DH288" i="6"/>
  <c r="DK305" i="6"/>
  <c r="DE305" i="6" s="1"/>
  <c r="DH323" i="6"/>
  <c r="DF327" i="6"/>
  <c r="DI327" i="6" s="1"/>
  <c r="DC327" i="6" s="1"/>
  <c r="DC265" i="6"/>
  <c r="DH82" i="6"/>
  <c r="DH41" i="6"/>
  <c r="DF83" i="6"/>
  <c r="DI83" i="6" s="1"/>
  <c r="DF88" i="6"/>
  <c r="DI88" i="6" s="1"/>
  <c r="DG94" i="6"/>
  <c r="DJ94" i="6" s="1"/>
  <c r="DD94" i="6" s="1"/>
  <c r="DF114" i="6"/>
  <c r="DI114" i="6" s="1"/>
  <c r="DK114" i="6" s="1"/>
  <c r="DE114" i="6" s="1"/>
  <c r="DH115" i="6"/>
  <c r="CZ26" i="6"/>
  <c r="DH26" i="6" s="1"/>
  <c r="DG30" i="6"/>
  <c r="DJ30" i="6" s="1"/>
  <c r="DD30" i="6" s="1"/>
  <c r="DF34" i="6"/>
  <c r="DI34" i="6" s="1"/>
  <c r="DF37" i="6"/>
  <c r="DI37" i="6" s="1"/>
  <c r="DF39" i="6"/>
  <c r="DI39" i="6" s="1"/>
  <c r="DF41" i="6"/>
  <c r="DI41" i="6" s="1"/>
  <c r="DK41" i="6" s="1"/>
  <c r="DE41" i="6" s="1"/>
  <c r="DF56" i="6"/>
  <c r="DI56" i="6" s="1"/>
  <c r="DH57" i="6"/>
  <c r="CZ58" i="6"/>
  <c r="DH58" i="6" s="1"/>
  <c r="DF59" i="6"/>
  <c r="DI59" i="6" s="1"/>
  <c r="DK59" i="6" s="1"/>
  <c r="DE59" i="6" s="1"/>
  <c r="DF66" i="6"/>
  <c r="DI66" i="6" s="1"/>
  <c r="DH67" i="6"/>
  <c r="K86" i="6"/>
  <c r="DH91" i="6"/>
  <c r="DG99" i="6"/>
  <c r="DJ99" i="6" s="1"/>
  <c r="DD99" i="6" s="1"/>
  <c r="K111" i="6"/>
  <c r="DG129" i="6"/>
  <c r="DJ129" i="6" s="1"/>
  <c r="DD129" i="6" s="1"/>
  <c r="DG7" i="6"/>
  <c r="DJ7" i="6" s="1"/>
  <c r="DD7" i="6" s="1"/>
  <c r="DH49" i="6"/>
  <c r="DG15" i="6"/>
  <c r="DJ15" i="6" s="1"/>
  <c r="DD15" i="6" s="1"/>
  <c r="DG20" i="6"/>
  <c r="DJ20" i="6" s="1"/>
  <c r="DD20" i="6" s="1"/>
  <c r="CZ53" i="6"/>
  <c r="DH53" i="6" s="1"/>
  <c r="DH55" i="6"/>
  <c r="K63" i="6"/>
  <c r="DF80" i="6"/>
  <c r="DI80" i="6" s="1"/>
  <c r="DG82" i="6"/>
  <c r="DJ82" i="6" s="1"/>
  <c r="DD82" i="6" s="1"/>
  <c r="DF91" i="6"/>
  <c r="DI91" i="6" s="1"/>
  <c r="DK105" i="6"/>
  <c r="DE105" i="6" s="1"/>
  <c r="DF123" i="6"/>
  <c r="DI123" i="6" s="1"/>
  <c r="DH128" i="6"/>
  <c r="DF129" i="6"/>
  <c r="DI129" i="6" s="1"/>
  <c r="DH130" i="6"/>
  <c r="DF131" i="6"/>
  <c r="DI131" i="6" s="1"/>
  <c r="DF132" i="6"/>
  <c r="DI132" i="6" s="1"/>
  <c r="DK132" i="6" s="1"/>
  <c r="DE132" i="6" s="1"/>
  <c r="DF133" i="6"/>
  <c r="DI133" i="6" s="1"/>
  <c r="DF134" i="6"/>
  <c r="DI134" i="6" s="1"/>
  <c r="DF135" i="6"/>
  <c r="DI135" i="6" s="1"/>
  <c r="DG136" i="6"/>
  <c r="DJ136" i="6" s="1"/>
  <c r="DD136" i="6" s="1"/>
  <c r="DG137" i="6"/>
  <c r="DJ137" i="6" s="1"/>
  <c r="DD137" i="6" s="1"/>
  <c r="DF139" i="6"/>
  <c r="DI139" i="6" s="1"/>
  <c r="DH140" i="6"/>
  <c r="DF151" i="6"/>
  <c r="DI151" i="6" s="1"/>
  <c r="DF153" i="6"/>
  <c r="DI153" i="6" s="1"/>
  <c r="DH159" i="6"/>
  <c r="DF172" i="6"/>
  <c r="DI172" i="6" s="1"/>
  <c r="DH175" i="6"/>
  <c r="DF176" i="6"/>
  <c r="DI176" i="6" s="1"/>
  <c r="DH179" i="6"/>
  <c r="DF223" i="6"/>
  <c r="DI223" i="6" s="1"/>
  <c r="DG11" i="6"/>
  <c r="DJ11" i="6" s="1"/>
  <c r="DD11" i="6" s="1"/>
  <c r="DH14" i="6"/>
  <c r="DF15" i="6"/>
  <c r="DI15" i="6" s="1"/>
  <c r="DH16" i="6"/>
  <c r="DG17" i="6"/>
  <c r="DJ17" i="6" s="1"/>
  <c r="DD17" i="6" s="1"/>
  <c r="DH20" i="6"/>
  <c r="DH22" i="6"/>
  <c r="DH23" i="6"/>
  <c r="DG25" i="6"/>
  <c r="DJ25" i="6" s="1"/>
  <c r="DD25" i="6" s="1"/>
  <c r="K26" i="6"/>
  <c r="DG26" i="6"/>
  <c r="DJ26" i="6" s="1"/>
  <c r="DD26" i="6" s="1"/>
  <c r="DH28" i="6"/>
  <c r="DG29" i="6"/>
  <c r="DJ29" i="6" s="1"/>
  <c r="DD29" i="6" s="1"/>
  <c r="DH36" i="6"/>
  <c r="K41" i="6"/>
  <c r="DF42" i="6"/>
  <c r="DI42" i="6" s="1"/>
  <c r="DG43" i="6"/>
  <c r="DJ43" i="6" s="1"/>
  <c r="DD43" i="6" s="1"/>
  <c r="DG44" i="6"/>
  <c r="DJ44" i="6" s="1"/>
  <c r="DD44" i="6" s="1"/>
  <c r="DF48" i="6"/>
  <c r="DI48" i="6" s="1"/>
  <c r="DF51" i="6"/>
  <c r="DI51" i="6" s="1"/>
  <c r="DG56" i="6"/>
  <c r="DJ56" i="6" s="1"/>
  <c r="DD56" i="6" s="1"/>
  <c r="DF57" i="6"/>
  <c r="DI57" i="6" s="1"/>
  <c r="DH63" i="6"/>
  <c r="DH68" i="6"/>
  <c r="DH69" i="6"/>
  <c r="DH70" i="6"/>
  <c r="DH71" i="6"/>
  <c r="DH72" i="6"/>
  <c r="DH73" i="6"/>
  <c r="DH74" i="6"/>
  <c r="DH75" i="6"/>
  <c r="DH76" i="6"/>
  <c r="DH77" i="6"/>
  <c r="DG80" i="6"/>
  <c r="DJ80" i="6" s="1"/>
  <c r="DD80" i="6" s="1"/>
  <c r="DH81" i="6"/>
  <c r="DG84" i="6"/>
  <c r="DJ84" i="6" s="1"/>
  <c r="DD84" i="6" s="1"/>
  <c r="DF89" i="6"/>
  <c r="DI89" i="6" s="1"/>
  <c r="DK89" i="6" s="1"/>
  <c r="DE89" i="6" s="1"/>
  <c r="DG92" i="6"/>
  <c r="DJ92" i="6" s="1"/>
  <c r="DD92" i="6" s="1"/>
  <c r="DH94" i="6"/>
  <c r="DG96" i="6"/>
  <c r="DJ96" i="6" s="1"/>
  <c r="DD96" i="6" s="1"/>
  <c r="DF100" i="6"/>
  <c r="DI100" i="6" s="1"/>
  <c r="DK100" i="6" s="1"/>
  <c r="DE100" i="6" s="1"/>
  <c r="DF103" i="6"/>
  <c r="DI103" i="6" s="1"/>
  <c r="DH104" i="6"/>
  <c r="DH110" i="6"/>
  <c r="DH111" i="6"/>
  <c r="DH116" i="6"/>
  <c r="DH117" i="6"/>
  <c r="DF118" i="6"/>
  <c r="DI118" i="6" s="1"/>
  <c r="DG122" i="6"/>
  <c r="DJ122" i="6" s="1"/>
  <c r="DD122" i="6" s="1"/>
  <c r="DG127" i="6"/>
  <c r="DJ127" i="6" s="1"/>
  <c r="DD127" i="6" s="1"/>
  <c r="DG155" i="6"/>
  <c r="DJ155" i="6" s="1"/>
  <c r="DD155" i="6" s="1"/>
  <c r="DG167" i="6"/>
  <c r="DJ167" i="6" s="1"/>
  <c r="DD167" i="6" s="1"/>
  <c r="DG185" i="6"/>
  <c r="DJ185" i="6" s="1"/>
  <c r="DD185" i="6" s="1"/>
  <c r="DD235" i="6"/>
  <c r="DK235" i="6"/>
  <c r="DE235" i="6" s="1"/>
  <c r="DF8" i="6"/>
  <c r="DI8" i="6" s="1"/>
  <c r="DF9" i="6"/>
  <c r="DI9" i="6" s="1"/>
  <c r="DK9" i="6" s="1"/>
  <c r="DE9" i="6" s="1"/>
  <c r="DF16" i="6"/>
  <c r="DI16" i="6" s="1"/>
  <c r="DH18" i="6"/>
  <c r="DF20" i="6"/>
  <c r="DI20" i="6" s="1"/>
  <c r="DG23" i="6"/>
  <c r="DJ23" i="6" s="1"/>
  <c r="DD23" i="6" s="1"/>
  <c r="DH25" i="6"/>
  <c r="DG27" i="6"/>
  <c r="DJ27" i="6" s="1"/>
  <c r="DD27" i="6" s="1"/>
  <c r="DF32" i="6"/>
  <c r="DI32" i="6" s="1"/>
  <c r="DF33" i="6"/>
  <c r="DI33" i="6" s="1"/>
  <c r="DG34" i="6"/>
  <c r="DJ34" i="6" s="1"/>
  <c r="DD34" i="6" s="1"/>
  <c r="DH39" i="6"/>
  <c r="DF43" i="6"/>
  <c r="DI43" i="6" s="1"/>
  <c r="DG45" i="6"/>
  <c r="DJ45" i="6" s="1"/>
  <c r="DD45" i="6" s="1"/>
  <c r="DG49" i="6"/>
  <c r="DJ49" i="6" s="1"/>
  <c r="DD49" i="6" s="1"/>
  <c r="DH51" i="6"/>
  <c r="DF52" i="6"/>
  <c r="DI52" i="6" s="1"/>
  <c r="DG53" i="6"/>
  <c r="DJ53" i="6" s="1"/>
  <c r="DD53" i="6" s="1"/>
  <c r="DH54" i="6"/>
  <c r="DG55" i="6"/>
  <c r="DJ55" i="6" s="1"/>
  <c r="DD55" i="6" s="1"/>
  <c r="K56" i="6"/>
  <c r="K58" i="6"/>
  <c r="DG58" i="6"/>
  <c r="DJ58" i="6" s="1"/>
  <c r="DD58" i="6" s="1"/>
  <c r="DH59" i="6"/>
  <c r="DG60" i="6"/>
  <c r="DJ60" i="6" s="1"/>
  <c r="DD60" i="6" s="1"/>
  <c r="DF61" i="6"/>
  <c r="DI61" i="6" s="1"/>
  <c r="DK61" i="6" s="1"/>
  <c r="DE61" i="6" s="1"/>
  <c r="DH62" i="6"/>
  <c r="DF64" i="6"/>
  <c r="DI64" i="6" s="1"/>
  <c r="DF65" i="6"/>
  <c r="DI65" i="6" s="1"/>
  <c r="DH66" i="6"/>
  <c r="DG67" i="6"/>
  <c r="DJ67" i="6" s="1"/>
  <c r="DD67" i="6" s="1"/>
  <c r="DG83" i="6"/>
  <c r="DJ83" i="6" s="1"/>
  <c r="DD83" i="6" s="1"/>
  <c r="DF86" i="6"/>
  <c r="DI86" i="6" s="1"/>
  <c r="DH87" i="6"/>
  <c r="DG90" i="6"/>
  <c r="DJ90" i="6" s="1"/>
  <c r="DD90" i="6" s="1"/>
  <c r="DH92" i="6"/>
  <c r="DF94" i="6"/>
  <c r="DI94" i="6" s="1"/>
  <c r="DF95" i="6"/>
  <c r="DI95" i="6" s="1"/>
  <c r="DC95" i="6" s="1"/>
  <c r="DG98" i="6"/>
  <c r="DJ98" i="6" s="1"/>
  <c r="DD98" i="6" s="1"/>
  <c r="DF101" i="6"/>
  <c r="DI101" i="6" s="1"/>
  <c r="DG102" i="6"/>
  <c r="DJ102" i="6" s="1"/>
  <c r="DD102" i="6" s="1"/>
  <c r="DF107" i="6"/>
  <c r="DI107" i="6" s="1"/>
  <c r="DC107" i="6" s="1"/>
  <c r="DH108" i="6"/>
  <c r="DH109" i="6"/>
  <c r="DF112" i="6"/>
  <c r="DI112" i="6" s="1"/>
  <c r="DF113" i="6"/>
  <c r="DI113" i="6" s="1"/>
  <c r="DK113" i="6" s="1"/>
  <c r="DE113" i="6" s="1"/>
  <c r="DH114" i="6"/>
  <c r="DG115" i="6"/>
  <c r="DJ115" i="6" s="1"/>
  <c r="DD115" i="6" s="1"/>
  <c r="DF120" i="6"/>
  <c r="DI120" i="6" s="1"/>
  <c r="DH125" i="6"/>
  <c r="DG128" i="6"/>
  <c r="DJ128" i="6" s="1"/>
  <c r="DD128" i="6" s="1"/>
  <c r="DH129" i="6"/>
  <c r="DH155" i="6"/>
  <c r="DF164" i="6"/>
  <c r="DI164" i="6" s="1"/>
  <c r="DH167" i="6"/>
  <c r="DH185" i="6"/>
  <c r="DH216" i="6"/>
  <c r="DF191" i="6"/>
  <c r="DI191" i="6" s="1"/>
  <c r="DC191" i="6" s="1"/>
  <c r="DF192" i="6"/>
  <c r="DI192" i="6" s="1"/>
  <c r="DF200" i="6"/>
  <c r="DI200" i="6" s="1"/>
  <c r="DF202" i="6"/>
  <c r="DI202" i="6" s="1"/>
  <c r="DC202" i="6" s="1"/>
  <c r="DF206" i="6"/>
  <c r="DI206" i="6" s="1"/>
  <c r="DC206" i="6" s="1"/>
  <c r="DF210" i="6"/>
  <c r="DI210" i="6" s="1"/>
  <c r="DC210" i="6" s="1"/>
  <c r="DF225" i="6"/>
  <c r="DI225" i="6" s="1"/>
  <c r="DF227" i="6"/>
  <c r="DI227" i="6" s="1"/>
  <c r="DC293" i="6"/>
  <c r="DH134" i="6"/>
  <c r="DH135" i="6"/>
  <c r="DH136" i="6"/>
  <c r="DH138" i="6"/>
  <c r="DG141" i="6"/>
  <c r="DJ141" i="6" s="1"/>
  <c r="DD141" i="6" s="1"/>
  <c r="DH143" i="6"/>
  <c r="DH147" i="6"/>
  <c r="DH149" i="6"/>
  <c r="DG151" i="6"/>
  <c r="DJ151" i="6" s="1"/>
  <c r="DD151" i="6" s="1"/>
  <c r="DH152" i="6"/>
  <c r="DG153" i="6"/>
  <c r="DJ153" i="6" s="1"/>
  <c r="DD153" i="6" s="1"/>
  <c r="DF154" i="6"/>
  <c r="DI154" i="6" s="1"/>
  <c r="DC154" i="6" s="1"/>
  <c r="DF155" i="6"/>
  <c r="DI155" i="6" s="1"/>
  <c r="DC155" i="6" s="1"/>
  <c r="DH157" i="6"/>
  <c r="DF159" i="6"/>
  <c r="DI159" i="6" s="1"/>
  <c r="DC159" i="6" s="1"/>
  <c r="DF160" i="6"/>
  <c r="DI160" i="6" s="1"/>
  <c r="DH163" i="6"/>
  <c r="DG164" i="6"/>
  <c r="DJ164" i="6" s="1"/>
  <c r="DD164" i="6" s="1"/>
  <c r="DG165" i="6"/>
  <c r="DJ165" i="6" s="1"/>
  <c r="DD165" i="6" s="1"/>
  <c r="DG166" i="6"/>
  <c r="DJ166" i="6" s="1"/>
  <c r="DD166" i="6" s="1"/>
  <c r="DF167" i="6"/>
  <c r="DI167" i="6" s="1"/>
  <c r="DF168" i="6"/>
  <c r="DI168" i="6" s="1"/>
  <c r="DH171" i="6"/>
  <c r="DG172" i="6"/>
  <c r="DJ172" i="6" s="1"/>
  <c r="DD172" i="6" s="1"/>
  <c r="DG173" i="6"/>
  <c r="DJ173" i="6" s="1"/>
  <c r="DD173" i="6" s="1"/>
  <c r="DF174" i="6"/>
  <c r="DI174" i="6" s="1"/>
  <c r="DG176" i="6"/>
  <c r="DJ176" i="6" s="1"/>
  <c r="DD176" i="6" s="1"/>
  <c r="DG177" i="6"/>
  <c r="DJ177" i="6" s="1"/>
  <c r="DD177" i="6" s="1"/>
  <c r="DG178" i="6"/>
  <c r="DJ178" i="6" s="1"/>
  <c r="DD178" i="6" s="1"/>
  <c r="DF179" i="6"/>
  <c r="DI179" i="6" s="1"/>
  <c r="DF180" i="6"/>
  <c r="DI180" i="6" s="1"/>
  <c r="DK180" i="6" s="1"/>
  <c r="DE180" i="6" s="1"/>
  <c r="DF182" i="6"/>
  <c r="DI182" i="6" s="1"/>
  <c r="DF183" i="6"/>
  <c r="DI183" i="6" s="1"/>
  <c r="DG184" i="6"/>
  <c r="DJ184" i="6" s="1"/>
  <c r="DD184" i="6" s="1"/>
  <c r="DF185" i="6"/>
  <c r="DI185" i="6" s="1"/>
  <c r="DC185" i="6" s="1"/>
  <c r="DF186" i="6"/>
  <c r="DI186" i="6" s="1"/>
  <c r="DH189" i="6"/>
  <c r="DG190" i="6"/>
  <c r="DJ190" i="6" s="1"/>
  <c r="DD190" i="6" s="1"/>
  <c r="DG191" i="6"/>
  <c r="DJ191" i="6" s="1"/>
  <c r="DD191" i="6" s="1"/>
  <c r="DG192" i="6"/>
  <c r="DJ192" i="6" s="1"/>
  <c r="DD192" i="6" s="1"/>
  <c r="DH193" i="6"/>
  <c r="DF194" i="6"/>
  <c r="DI194" i="6" s="1"/>
  <c r="DF195" i="6"/>
  <c r="DI195" i="6" s="1"/>
  <c r="DH197" i="6"/>
  <c r="DH198" i="6"/>
  <c r="DG201" i="6"/>
  <c r="DJ201" i="6" s="1"/>
  <c r="DD201" i="6" s="1"/>
  <c r="DG203" i="6"/>
  <c r="DJ203" i="6" s="1"/>
  <c r="DD203" i="6" s="1"/>
  <c r="DH205" i="6"/>
  <c r="DH208" i="6"/>
  <c r="DG210" i="6"/>
  <c r="DJ210" i="6" s="1"/>
  <c r="DD210" i="6" s="1"/>
  <c r="DG213" i="6"/>
  <c r="DJ213" i="6" s="1"/>
  <c r="DD213" i="6" s="1"/>
  <c r="DF214" i="6"/>
  <c r="DI214" i="6" s="1"/>
  <c r="DG216" i="6"/>
  <c r="DJ216" i="6" s="1"/>
  <c r="DD216" i="6" s="1"/>
  <c r="DH217" i="6"/>
  <c r="DF218" i="6"/>
  <c r="DI218" i="6" s="1"/>
  <c r="DH221" i="6"/>
  <c r="DH222" i="6"/>
  <c r="DG225" i="6"/>
  <c r="DJ225" i="6" s="1"/>
  <c r="DD225" i="6" s="1"/>
  <c r="DH226" i="6"/>
  <c r="DG227" i="6"/>
  <c r="DJ227" i="6" s="1"/>
  <c r="DD227" i="6" s="1"/>
  <c r="DF228" i="6"/>
  <c r="DI228" i="6" s="1"/>
  <c r="DC228" i="6" s="1"/>
  <c r="DF229" i="6"/>
  <c r="DI229" i="6" s="1"/>
  <c r="DC229" i="6" s="1"/>
  <c r="DF249" i="6"/>
  <c r="DI249" i="6" s="1"/>
  <c r="K250" i="6"/>
  <c r="DC309" i="6"/>
  <c r="DK309" i="6"/>
  <c r="DE309" i="6" s="1"/>
  <c r="DF311" i="6"/>
  <c r="DI311" i="6" s="1"/>
  <c r="DG313" i="6"/>
  <c r="DJ313" i="6" s="1"/>
  <c r="DD313" i="6" s="1"/>
  <c r="DH322" i="6"/>
  <c r="DG143" i="6"/>
  <c r="DJ143" i="6" s="1"/>
  <c r="DD143" i="6" s="1"/>
  <c r="DF144" i="6"/>
  <c r="DI144" i="6" s="1"/>
  <c r="DK144" i="6" s="1"/>
  <c r="DE144" i="6" s="1"/>
  <c r="DG145" i="6"/>
  <c r="DJ145" i="6" s="1"/>
  <c r="DD145" i="6" s="1"/>
  <c r="DG147" i="6"/>
  <c r="DJ147" i="6" s="1"/>
  <c r="DD147" i="6" s="1"/>
  <c r="DH151" i="6"/>
  <c r="DH164" i="6"/>
  <c r="DH165" i="6"/>
  <c r="DH172" i="6"/>
  <c r="DH173" i="6"/>
  <c r="DG175" i="6"/>
  <c r="DJ175" i="6" s="1"/>
  <c r="DD175" i="6" s="1"/>
  <c r="DH176" i="6"/>
  <c r="DH177" i="6"/>
  <c r="DG181" i="6"/>
  <c r="DJ181" i="6" s="1"/>
  <c r="DD181" i="6" s="1"/>
  <c r="DG182" i="6"/>
  <c r="DJ182" i="6" s="1"/>
  <c r="DD182" i="6" s="1"/>
  <c r="DG183" i="6"/>
  <c r="DJ183" i="6" s="1"/>
  <c r="DD183" i="6" s="1"/>
  <c r="K184" i="6"/>
  <c r="DH190" i="6"/>
  <c r="DH191" i="6"/>
  <c r="DG194" i="6"/>
  <c r="DJ194" i="6" s="1"/>
  <c r="DD194" i="6" s="1"/>
  <c r="DG195" i="6"/>
  <c r="DJ195" i="6" s="1"/>
  <c r="DD195" i="6" s="1"/>
  <c r="DF197" i="6"/>
  <c r="DI197" i="6" s="1"/>
  <c r="DH202" i="6"/>
  <c r="DG204" i="6"/>
  <c r="DJ204" i="6" s="1"/>
  <c r="DD204" i="6" s="1"/>
  <c r="DG208" i="6"/>
  <c r="DJ208" i="6" s="1"/>
  <c r="DD208" i="6" s="1"/>
  <c r="DG212" i="6"/>
  <c r="DJ212" i="6" s="1"/>
  <c r="DD212" i="6" s="1"/>
  <c r="DG218" i="6"/>
  <c r="DJ218" i="6" s="1"/>
  <c r="DD218" i="6" s="1"/>
  <c r="DK219" i="6"/>
  <c r="DE219" i="6" s="1"/>
  <c r="DH223" i="6"/>
  <c r="DH225" i="6"/>
  <c r="K232" i="6"/>
  <c r="DH232" i="6"/>
  <c r="DH233" i="6"/>
  <c r="K242" i="6"/>
  <c r="DH256" i="6"/>
  <c r="DG264" i="6"/>
  <c r="DJ264" i="6" s="1"/>
  <c r="DD264" i="6" s="1"/>
  <c r="K278" i="6"/>
  <c r="DG315" i="6"/>
  <c r="DJ315" i="6" s="1"/>
  <c r="DD315" i="6" s="1"/>
  <c r="DF232" i="6"/>
  <c r="DI232" i="6" s="1"/>
  <c r="DF233" i="6"/>
  <c r="DI233" i="6" s="1"/>
  <c r="DF234" i="6"/>
  <c r="DI234" i="6" s="1"/>
  <c r="DF238" i="6"/>
  <c r="DI238" i="6" s="1"/>
  <c r="DG239" i="6"/>
  <c r="DJ239" i="6" s="1"/>
  <c r="DD239" i="6" s="1"/>
  <c r="DF240" i="6"/>
  <c r="DI240" i="6" s="1"/>
  <c r="DF243" i="6"/>
  <c r="DI243" i="6" s="1"/>
  <c r="DK243" i="6" s="1"/>
  <c r="DE243" i="6" s="1"/>
  <c r="DF253" i="6"/>
  <c r="DI253" i="6" s="1"/>
  <c r="DF254" i="6"/>
  <c r="DI254" i="6" s="1"/>
  <c r="DK254" i="6" s="1"/>
  <c r="DE254" i="6" s="1"/>
  <c r="DG257" i="6"/>
  <c r="DJ257" i="6" s="1"/>
  <c r="DD257" i="6" s="1"/>
  <c r="DF258" i="6"/>
  <c r="DI258" i="6" s="1"/>
  <c r="DK258" i="6" s="1"/>
  <c r="DE258" i="6" s="1"/>
  <c r="DH259" i="6"/>
  <c r="DH260" i="6"/>
  <c r="DH261" i="6"/>
  <c r="DH262" i="6"/>
  <c r="DG263" i="6"/>
  <c r="DJ263" i="6" s="1"/>
  <c r="DD263" i="6" s="1"/>
  <c r="DF264" i="6"/>
  <c r="DI264" i="6" s="1"/>
  <c r="DC264" i="6" s="1"/>
  <c r="DH266" i="6"/>
  <c r="DH267" i="6"/>
  <c r="DH268" i="6"/>
  <c r="DG269" i="6"/>
  <c r="DJ269" i="6" s="1"/>
  <c r="DD269" i="6" s="1"/>
  <c r="DF271" i="6"/>
  <c r="DI271" i="6" s="1"/>
  <c r="DF272" i="6"/>
  <c r="DI272" i="6" s="1"/>
  <c r="DG273" i="6"/>
  <c r="DJ273" i="6" s="1"/>
  <c r="DD273" i="6" s="1"/>
  <c r="DF278" i="6"/>
  <c r="DI278" i="6" s="1"/>
  <c r="DC278" i="6" s="1"/>
  <c r="DF281" i="6"/>
  <c r="DI281" i="6" s="1"/>
  <c r="DG282" i="6"/>
  <c r="DJ282" i="6" s="1"/>
  <c r="DD282" i="6" s="1"/>
  <c r="DH283" i="6"/>
  <c r="DF285" i="6"/>
  <c r="DI285" i="6" s="1"/>
  <c r="DH287" i="6"/>
  <c r="K288" i="6"/>
  <c r="DH292" i="6"/>
  <c r="DG293" i="6"/>
  <c r="DJ293" i="6" s="1"/>
  <c r="DD293" i="6" s="1"/>
  <c r="DH297" i="6"/>
  <c r="K298" i="6"/>
  <c r="DH298" i="6"/>
  <c r="DF299" i="6"/>
  <c r="DI299" i="6" s="1"/>
  <c r="DG300" i="6"/>
  <c r="DJ300" i="6" s="1"/>
  <c r="DD300" i="6" s="1"/>
  <c r="K303" i="6"/>
  <c r="DH305" i="6"/>
  <c r="DH306" i="6"/>
  <c r="K307" i="6"/>
  <c r="DF308" i="6"/>
  <c r="DI308" i="6" s="1"/>
  <c r="DC308" i="6" s="1"/>
  <c r="DF313" i="6"/>
  <c r="DI313" i="6" s="1"/>
  <c r="DF315" i="6"/>
  <c r="DI315" i="6" s="1"/>
  <c r="DH317" i="6"/>
  <c r="DG318" i="6"/>
  <c r="DJ318" i="6" s="1"/>
  <c r="DD318" i="6" s="1"/>
  <c r="DH321" i="6"/>
  <c r="DG325" i="6"/>
  <c r="DJ325" i="6" s="1"/>
  <c r="DD325" i="6" s="1"/>
  <c r="DF326" i="6"/>
  <c r="DI326" i="6" s="1"/>
  <c r="DH328" i="6"/>
  <c r="DG232" i="6"/>
  <c r="DJ232" i="6" s="1"/>
  <c r="DD232" i="6" s="1"/>
  <c r="DG233" i="6"/>
  <c r="DJ233" i="6" s="1"/>
  <c r="DD233" i="6" s="1"/>
  <c r="DG234" i="6"/>
  <c r="DJ234" i="6" s="1"/>
  <c r="DD234" i="6" s="1"/>
  <c r="DH236" i="6"/>
  <c r="DG237" i="6"/>
  <c r="DJ237" i="6" s="1"/>
  <c r="DD237" i="6" s="1"/>
  <c r="DG238" i="6"/>
  <c r="DJ238" i="6" s="1"/>
  <c r="DD238" i="6" s="1"/>
  <c r="DH239" i="6"/>
  <c r="DG240" i="6"/>
  <c r="DJ240" i="6" s="1"/>
  <c r="DD240" i="6" s="1"/>
  <c r="DF241" i="6"/>
  <c r="DI241" i="6" s="1"/>
  <c r="DC241" i="6" s="1"/>
  <c r="DF242" i="6"/>
  <c r="DI242" i="6" s="1"/>
  <c r="DK242" i="6" s="1"/>
  <c r="DE242" i="6" s="1"/>
  <c r="DF245" i="6"/>
  <c r="DI245" i="6" s="1"/>
  <c r="DK245" i="6" s="1"/>
  <c r="DE245" i="6" s="1"/>
  <c r="DF246" i="6"/>
  <c r="DI246" i="6" s="1"/>
  <c r="DK246" i="6" s="1"/>
  <c r="DE246" i="6" s="1"/>
  <c r="DG249" i="6"/>
  <c r="DJ249" i="6" s="1"/>
  <c r="DD249" i="6" s="1"/>
  <c r="DF251" i="6"/>
  <c r="DI251" i="6" s="1"/>
  <c r="DG256" i="6"/>
  <c r="DJ256" i="6" s="1"/>
  <c r="DD256" i="6" s="1"/>
  <c r="K257" i="6"/>
  <c r="DH265" i="6"/>
  <c r="DF270" i="6"/>
  <c r="DI270" i="6" s="1"/>
  <c r="DK270" i="6" s="1"/>
  <c r="DE270" i="6" s="1"/>
  <c r="DG271" i="6"/>
  <c r="DJ271" i="6" s="1"/>
  <c r="DD271" i="6" s="1"/>
  <c r="DG272" i="6"/>
  <c r="DJ272" i="6" s="1"/>
  <c r="DD272" i="6" s="1"/>
  <c r="K273" i="6"/>
  <c r="DH273" i="6"/>
  <c r="K275" i="6"/>
  <c r="DF276" i="6"/>
  <c r="DI276" i="6" s="1"/>
  <c r="DG281" i="6"/>
  <c r="DJ281" i="6" s="1"/>
  <c r="DD281" i="6" s="1"/>
  <c r="DH282" i="6"/>
  <c r="DG285" i="6"/>
  <c r="DJ285" i="6" s="1"/>
  <c r="DD285" i="6" s="1"/>
  <c r="DK288" i="6"/>
  <c r="DE288" i="6" s="1"/>
  <c r="DH291" i="6"/>
  <c r="DG299" i="6"/>
  <c r="DJ299" i="6" s="1"/>
  <c r="DD299" i="6" s="1"/>
  <c r="DF303" i="6"/>
  <c r="DI303" i="6" s="1"/>
  <c r="DH304" i="6"/>
  <c r="DH309" i="6"/>
  <c r="DG311" i="6"/>
  <c r="DJ311" i="6" s="1"/>
  <c r="DD311" i="6" s="1"/>
  <c r="DG312" i="6"/>
  <c r="DJ312" i="6" s="1"/>
  <c r="DD312" i="6" s="1"/>
  <c r="DF314" i="6"/>
  <c r="DI314" i="6" s="1"/>
  <c r="DC314" i="6" s="1"/>
  <c r="DK319" i="6"/>
  <c r="DE319" i="6" s="1"/>
  <c r="DG322" i="6"/>
  <c r="DJ322" i="6" s="1"/>
  <c r="DD322" i="6" s="1"/>
  <c r="K324" i="6"/>
  <c r="DH238" i="6"/>
  <c r="DH243" i="6"/>
  <c r="DH253" i="6"/>
  <c r="DH254" i="6"/>
  <c r="K256" i="6"/>
  <c r="DF257" i="6"/>
  <c r="DI257" i="6" s="1"/>
  <c r="DK257" i="6" s="1"/>
  <c r="DE257" i="6" s="1"/>
  <c r="DH258" i="6"/>
  <c r="DF263" i="6"/>
  <c r="DI263" i="6" s="1"/>
  <c r="DH264" i="6"/>
  <c r="DF269" i="6"/>
  <c r="DI269" i="6" s="1"/>
  <c r="DK269" i="6" s="1"/>
  <c r="DE269" i="6" s="1"/>
  <c r="K272" i="6"/>
  <c r="DH272" i="6"/>
  <c r="DH279" i="6"/>
  <c r="DH281" i="6"/>
  <c r="DH285" i="6"/>
  <c r="DK296" i="6"/>
  <c r="DE296" i="6" s="1"/>
  <c r="DF302" i="6"/>
  <c r="DI302" i="6" s="1"/>
  <c r="DC302" i="6" s="1"/>
  <c r="DH308" i="6"/>
  <c r="DH313" i="6"/>
  <c r="DH315" i="6"/>
  <c r="DF318" i="6"/>
  <c r="DI318" i="6" s="1"/>
  <c r="DK318" i="6" s="1"/>
  <c r="DE318" i="6" s="1"/>
  <c r="DH326" i="6"/>
  <c r="DC12" i="6"/>
  <c r="DC21" i="6"/>
  <c r="DK21" i="6"/>
  <c r="DE21" i="6" s="1"/>
  <c r="DC23" i="6"/>
  <c r="DK36" i="6"/>
  <c r="DE36" i="6" s="1"/>
  <c r="DC36" i="6"/>
  <c r="DC10" i="6"/>
  <c r="DK10" i="6"/>
  <c r="DE10" i="6" s="1"/>
  <c r="DC18" i="6"/>
  <c r="DK18" i="6"/>
  <c r="DE18" i="6" s="1"/>
  <c r="DK26" i="6"/>
  <c r="DE26" i="6" s="1"/>
  <c r="DC26" i="6"/>
  <c r="DC29" i="6"/>
  <c r="DK39" i="6"/>
  <c r="DE39" i="6" s="1"/>
  <c r="DC39" i="6"/>
  <c r="DC40" i="6"/>
  <c r="DK13" i="6"/>
  <c r="DE13" i="6" s="1"/>
  <c r="DC13" i="6"/>
  <c r="DC15" i="6"/>
  <c r="DK15" i="6"/>
  <c r="DE15" i="6" s="1"/>
  <c r="DC42" i="6"/>
  <c r="DC16" i="6"/>
  <c r="DK17" i="6"/>
  <c r="DE17" i="6" s="1"/>
  <c r="DC17" i="6"/>
  <c r="DK20" i="6"/>
  <c r="DE20" i="6" s="1"/>
  <c r="DC20" i="6"/>
  <c r="DK31" i="6"/>
  <c r="DE31" i="6" s="1"/>
  <c r="DC31" i="6"/>
  <c r="DC32" i="6"/>
  <c r="DC33" i="6"/>
  <c r="DC8" i="6"/>
  <c r="DC28" i="6"/>
  <c r="DC37" i="6"/>
  <c r="DF7" i="6"/>
  <c r="DI7" i="6" s="1"/>
  <c r="DG16" i="6"/>
  <c r="DJ16" i="6" s="1"/>
  <c r="DD16" i="6" s="1"/>
  <c r="DG8" i="6"/>
  <c r="DJ8" i="6" s="1"/>
  <c r="DD8" i="6" s="1"/>
  <c r="DH11" i="6"/>
  <c r="DG12" i="6"/>
  <c r="DJ12" i="6" s="1"/>
  <c r="DD12" i="6" s="1"/>
  <c r="DF19" i="6"/>
  <c r="DI19" i="6" s="1"/>
  <c r="DF24" i="6"/>
  <c r="DI24" i="6" s="1"/>
  <c r="DC25" i="6"/>
  <c r="DG28" i="6"/>
  <c r="DJ28" i="6" s="1"/>
  <c r="DD28" i="6" s="1"/>
  <c r="K30" i="6"/>
  <c r="DH32" i="6"/>
  <c r="DG33" i="6"/>
  <c r="DJ33" i="6" s="1"/>
  <c r="DD33" i="6" s="1"/>
  <c r="DH37" i="6"/>
  <c r="DH40" i="6"/>
  <c r="DG42" i="6"/>
  <c r="DJ42" i="6" s="1"/>
  <c r="DD42" i="6" s="1"/>
  <c r="DG47" i="6"/>
  <c r="DJ47" i="6" s="1"/>
  <c r="DD47" i="6" s="1"/>
  <c r="DK54" i="6"/>
  <c r="DE54" i="6" s="1"/>
  <c r="DC54" i="6"/>
  <c r="DK55" i="6"/>
  <c r="DE55" i="6" s="1"/>
  <c r="DC55" i="6"/>
  <c r="DK60" i="6"/>
  <c r="DE60" i="6" s="1"/>
  <c r="DC60" i="6"/>
  <c r="DK66" i="6"/>
  <c r="DE66" i="6" s="1"/>
  <c r="DC66" i="6"/>
  <c r="DC68" i="6"/>
  <c r="DK69" i="6"/>
  <c r="DE69" i="6" s="1"/>
  <c r="DC69" i="6"/>
  <c r="DK70" i="6"/>
  <c r="DE70" i="6" s="1"/>
  <c r="DC70" i="6"/>
  <c r="DK71" i="6"/>
  <c r="DE71" i="6" s="1"/>
  <c r="DC71" i="6"/>
  <c r="DC72" i="6"/>
  <c r="DK73" i="6"/>
  <c r="DE73" i="6" s="1"/>
  <c r="DC73" i="6"/>
  <c r="DK74" i="6"/>
  <c r="DE74" i="6" s="1"/>
  <c r="DC74" i="6"/>
  <c r="DK75" i="6"/>
  <c r="DE75" i="6" s="1"/>
  <c r="DC75" i="6"/>
  <c r="DC76" i="6"/>
  <c r="DK77" i="6"/>
  <c r="DE77" i="6" s="1"/>
  <c r="DC77" i="6"/>
  <c r="DC82" i="6"/>
  <c r="DC88" i="6"/>
  <c r="DK88" i="6"/>
  <c r="DE88" i="6" s="1"/>
  <c r="DC90" i="6"/>
  <c r="DK90" i="6"/>
  <c r="DE90" i="6" s="1"/>
  <c r="DC91" i="6"/>
  <c r="DK96" i="6"/>
  <c r="DE96" i="6" s="1"/>
  <c r="DC96" i="6"/>
  <c r="DK99" i="6"/>
  <c r="DE99" i="6" s="1"/>
  <c r="DC99" i="6"/>
  <c r="DK14" i="6"/>
  <c r="DE14" i="6" s="1"/>
  <c r="DC14" i="6"/>
  <c r="DK44" i="6"/>
  <c r="DE44" i="6" s="1"/>
  <c r="DC44" i="6"/>
  <c r="DK48" i="6"/>
  <c r="DE48" i="6" s="1"/>
  <c r="DC48" i="6"/>
  <c r="DK51" i="6"/>
  <c r="DE51" i="6" s="1"/>
  <c r="DC51" i="6"/>
  <c r="DK57" i="6"/>
  <c r="DE57" i="6" s="1"/>
  <c r="DC57" i="6"/>
  <c r="DK78" i="6"/>
  <c r="DE78" i="6" s="1"/>
  <c r="DC78" i="6"/>
  <c r="DK83" i="6"/>
  <c r="DE83" i="6" s="1"/>
  <c r="DC89" i="6"/>
  <c r="DK103" i="6"/>
  <c r="DE103" i="6" s="1"/>
  <c r="DC103" i="6"/>
  <c r="DF11" i="6"/>
  <c r="DI11" i="6" s="1"/>
  <c r="DH27" i="6"/>
  <c r="DF27" i="6"/>
  <c r="DI27" i="6" s="1"/>
  <c r="DC30" i="6"/>
  <c r="DK34" i="6"/>
  <c r="DE34" i="6" s="1"/>
  <c r="DC34" i="6"/>
  <c r="DK38" i="6"/>
  <c r="DE38" i="6" s="1"/>
  <c r="DC38" i="6"/>
  <c r="DK43" i="6"/>
  <c r="DE43" i="6" s="1"/>
  <c r="DC43" i="6"/>
  <c r="DC45" i="6"/>
  <c r="DK46" i="6"/>
  <c r="DE46" i="6" s="1"/>
  <c r="DK52" i="6"/>
  <c r="DE52" i="6" s="1"/>
  <c r="DC52" i="6"/>
  <c r="DC61" i="6"/>
  <c r="DK64" i="6"/>
  <c r="DE64" i="6" s="1"/>
  <c r="DC64" i="6"/>
  <c r="DC65" i="6"/>
  <c r="DC84" i="6"/>
  <c r="DK84" i="6"/>
  <c r="DE84" i="6" s="1"/>
  <c r="DK86" i="6"/>
  <c r="DE86" i="6" s="1"/>
  <c r="DC94" i="6"/>
  <c r="DK94" i="6"/>
  <c r="DE94" i="6" s="1"/>
  <c r="DK101" i="6"/>
  <c r="DE101" i="6" s="1"/>
  <c r="DC101" i="6"/>
  <c r="DG19" i="6"/>
  <c r="DJ19" i="6" s="1"/>
  <c r="DD19" i="6" s="1"/>
  <c r="DG24" i="6"/>
  <c r="DJ24" i="6" s="1"/>
  <c r="DD24" i="6" s="1"/>
  <c r="DG32" i="6"/>
  <c r="DJ32" i="6" s="1"/>
  <c r="DD32" i="6" s="1"/>
  <c r="DG37" i="6"/>
  <c r="DJ37" i="6" s="1"/>
  <c r="DD37" i="6" s="1"/>
  <c r="DG40" i="6"/>
  <c r="DJ40" i="6" s="1"/>
  <c r="DD40" i="6" s="1"/>
  <c r="DC47" i="6"/>
  <c r="DK49" i="6"/>
  <c r="DE49" i="6" s="1"/>
  <c r="DC49" i="6"/>
  <c r="DK50" i="6"/>
  <c r="DE50" i="6" s="1"/>
  <c r="DC50" i="6"/>
  <c r="DK53" i="6"/>
  <c r="DE53" i="6" s="1"/>
  <c r="DC53" i="6"/>
  <c r="DC56" i="6"/>
  <c r="DK58" i="6"/>
  <c r="DE58" i="6" s="1"/>
  <c r="DK80" i="6"/>
  <c r="DE80" i="6" s="1"/>
  <c r="DC80" i="6"/>
  <c r="DC92" i="6"/>
  <c r="DK92" i="6"/>
  <c r="DE92" i="6" s="1"/>
  <c r="DC93" i="6"/>
  <c r="DK93" i="6"/>
  <c r="DE93" i="6" s="1"/>
  <c r="DK98" i="6"/>
  <c r="DE98" i="6" s="1"/>
  <c r="DC98" i="6"/>
  <c r="DK102" i="6"/>
  <c r="DE102" i="6" s="1"/>
  <c r="DC102" i="6"/>
  <c r="DK106" i="6"/>
  <c r="DE106" i="6" s="1"/>
  <c r="DC106" i="6"/>
  <c r="DC83" i="6"/>
  <c r="DF85" i="6"/>
  <c r="DI85" i="6" s="1"/>
  <c r="DC86" i="6"/>
  <c r="DH88" i="6"/>
  <c r="DC105" i="6"/>
  <c r="DG110" i="6"/>
  <c r="DJ110" i="6" s="1"/>
  <c r="DD110" i="6" s="1"/>
  <c r="DF111" i="6"/>
  <c r="DI111" i="6" s="1"/>
  <c r="DK116" i="6"/>
  <c r="DE116" i="6" s="1"/>
  <c r="DC116" i="6"/>
  <c r="DK117" i="6"/>
  <c r="DE117" i="6" s="1"/>
  <c r="DC117" i="6"/>
  <c r="DK123" i="6"/>
  <c r="DE123" i="6" s="1"/>
  <c r="DC123" i="6"/>
  <c r="DK129" i="6"/>
  <c r="DE129" i="6" s="1"/>
  <c r="DC129" i="6"/>
  <c r="DK131" i="6"/>
  <c r="DE131" i="6" s="1"/>
  <c r="DC131" i="6"/>
  <c r="DK133" i="6"/>
  <c r="DE133" i="6" s="1"/>
  <c r="DC133" i="6"/>
  <c r="DK134" i="6"/>
  <c r="DE134" i="6" s="1"/>
  <c r="DC134" i="6"/>
  <c r="DK135" i="6"/>
  <c r="DE135" i="6" s="1"/>
  <c r="DC135" i="6"/>
  <c r="DK139" i="6"/>
  <c r="DE139" i="6" s="1"/>
  <c r="DC139" i="6"/>
  <c r="DF62" i="6"/>
  <c r="DI62" i="6" s="1"/>
  <c r="DF63" i="6"/>
  <c r="DI63" i="6" s="1"/>
  <c r="DF67" i="6"/>
  <c r="DI67" i="6" s="1"/>
  <c r="DF79" i="6"/>
  <c r="DI79" i="6" s="1"/>
  <c r="DF81" i="6"/>
  <c r="DI81" i="6" s="1"/>
  <c r="DK97" i="6"/>
  <c r="DE97" i="6" s="1"/>
  <c r="DC97" i="6"/>
  <c r="DK104" i="6"/>
  <c r="DE104" i="6" s="1"/>
  <c r="DC104" i="6"/>
  <c r="DK108" i="6"/>
  <c r="DE108" i="6" s="1"/>
  <c r="DC108" i="6"/>
  <c r="DK118" i="6"/>
  <c r="DE118" i="6" s="1"/>
  <c r="DC118" i="6"/>
  <c r="DK119" i="6"/>
  <c r="DE119" i="6" s="1"/>
  <c r="DC119" i="6"/>
  <c r="DK124" i="6"/>
  <c r="DE124" i="6" s="1"/>
  <c r="DC124" i="6"/>
  <c r="DK125" i="6"/>
  <c r="DE125" i="6" s="1"/>
  <c r="DC125" i="6"/>
  <c r="DG87" i="6"/>
  <c r="DJ87" i="6" s="1"/>
  <c r="DD87" i="6" s="1"/>
  <c r="DF109" i="6"/>
  <c r="DI109" i="6" s="1"/>
  <c r="DK112" i="6"/>
  <c r="DE112" i="6" s="1"/>
  <c r="DC112" i="6"/>
  <c r="DC113" i="6"/>
  <c r="DK120" i="6"/>
  <c r="DE120" i="6" s="1"/>
  <c r="DC120" i="6"/>
  <c r="DC144" i="6"/>
  <c r="DG85" i="6"/>
  <c r="DJ85" i="6" s="1"/>
  <c r="DD85" i="6" s="1"/>
  <c r="DG109" i="6"/>
  <c r="DJ109" i="6" s="1"/>
  <c r="DD109" i="6" s="1"/>
  <c r="DC110" i="6"/>
  <c r="DK121" i="6"/>
  <c r="DE121" i="6" s="1"/>
  <c r="DC121" i="6"/>
  <c r="DC122" i="6"/>
  <c r="DK128" i="6"/>
  <c r="DE128" i="6" s="1"/>
  <c r="DC128" i="6"/>
  <c r="DK138" i="6"/>
  <c r="DE138" i="6" s="1"/>
  <c r="DC138" i="6"/>
  <c r="DC143" i="6"/>
  <c r="DK145" i="6"/>
  <c r="DE145" i="6" s="1"/>
  <c r="DC145" i="6"/>
  <c r="DC148" i="6"/>
  <c r="DK157" i="6"/>
  <c r="DE157" i="6" s="1"/>
  <c r="DC157" i="6"/>
  <c r="DH150" i="6"/>
  <c r="DK155" i="6"/>
  <c r="DE155" i="6" s="1"/>
  <c r="DK165" i="6"/>
  <c r="DE165" i="6" s="1"/>
  <c r="DC165" i="6"/>
  <c r="DK166" i="6"/>
  <c r="DE166" i="6" s="1"/>
  <c r="DC166" i="6"/>
  <c r="DK173" i="6"/>
  <c r="DE173" i="6" s="1"/>
  <c r="DC173" i="6"/>
  <c r="DC175" i="6"/>
  <c r="DK177" i="6"/>
  <c r="DE177" i="6" s="1"/>
  <c r="DK178" i="6"/>
  <c r="DE178" i="6" s="1"/>
  <c r="DC178" i="6"/>
  <c r="DK181" i="6"/>
  <c r="DE181" i="6" s="1"/>
  <c r="DC181" i="6"/>
  <c r="DK184" i="6"/>
  <c r="DE184" i="6" s="1"/>
  <c r="DC184" i="6"/>
  <c r="DK191" i="6"/>
  <c r="DE191" i="6" s="1"/>
  <c r="DK192" i="6"/>
  <c r="DE192" i="6" s="1"/>
  <c r="DC192" i="6"/>
  <c r="DK193" i="6"/>
  <c r="DE193" i="6" s="1"/>
  <c r="DC193" i="6"/>
  <c r="DK200" i="6"/>
  <c r="DE200" i="6" s="1"/>
  <c r="DC200" i="6"/>
  <c r="DK206" i="6"/>
  <c r="DE206" i="6" s="1"/>
  <c r="DK216" i="6"/>
  <c r="DE216" i="6" s="1"/>
  <c r="DC216" i="6"/>
  <c r="DK237" i="6"/>
  <c r="DE237" i="6" s="1"/>
  <c r="DC237" i="6"/>
  <c r="DF115" i="6"/>
  <c r="DI115" i="6" s="1"/>
  <c r="DF127" i="6"/>
  <c r="DI127" i="6" s="1"/>
  <c r="DF130" i="6"/>
  <c r="DI130" i="6" s="1"/>
  <c r="DF136" i="6"/>
  <c r="DI136" i="6" s="1"/>
  <c r="DF140" i="6"/>
  <c r="DI140" i="6" s="1"/>
  <c r="DF141" i="6"/>
  <c r="DI141" i="6" s="1"/>
  <c r="DF142" i="6"/>
  <c r="DI142" i="6" s="1"/>
  <c r="DF146" i="6"/>
  <c r="DI146" i="6" s="1"/>
  <c r="DG148" i="6"/>
  <c r="DJ148" i="6" s="1"/>
  <c r="DD148" i="6" s="1"/>
  <c r="DC151" i="6"/>
  <c r="DK152" i="6"/>
  <c r="DE152" i="6" s="1"/>
  <c r="DC152" i="6"/>
  <c r="DC156" i="6"/>
  <c r="DK158" i="6"/>
  <c r="DE158" i="6" s="1"/>
  <c r="DC158" i="6"/>
  <c r="DK160" i="6"/>
  <c r="DE160" i="6" s="1"/>
  <c r="DC160" i="6"/>
  <c r="DK167" i="6"/>
  <c r="DE167" i="6" s="1"/>
  <c r="DC167" i="6"/>
  <c r="DK168" i="6"/>
  <c r="DE168" i="6" s="1"/>
  <c r="DC168" i="6"/>
  <c r="DK174" i="6"/>
  <c r="DE174" i="6" s="1"/>
  <c r="DC174" i="6"/>
  <c r="DK179" i="6"/>
  <c r="DE179" i="6" s="1"/>
  <c r="DC179" i="6"/>
  <c r="DK182" i="6"/>
  <c r="DE182" i="6" s="1"/>
  <c r="DC182" i="6"/>
  <c r="DC183" i="6"/>
  <c r="DK185" i="6"/>
  <c r="DE185" i="6" s="1"/>
  <c r="DK186" i="6"/>
  <c r="DE186" i="6" s="1"/>
  <c r="DC186" i="6"/>
  <c r="DK194" i="6"/>
  <c r="DE194" i="6" s="1"/>
  <c r="DC194" i="6"/>
  <c r="DK212" i="6"/>
  <c r="DE212" i="6" s="1"/>
  <c r="DC212" i="6"/>
  <c r="DC214" i="6"/>
  <c r="DC218" i="6"/>
  <c r="DF137" i="6"/>
  <c r="DI137" i="6" s="1"/>
  <c r="DF150" i="6"/>
  <c r="DI150" i="6" s="1"/>
  <c r="K152" i="6"/>
  <c r="DC153" i="6"/>
  <c r="DK154" i="6"/>
  <c r="DE154" i="6" s="1"/>
  <c r="DK161" i="6"/>
  <c r="DE161" i="6" s="1"/>
  <c r="DC161" i="6"/>
  <c r="DC162" i="6"/>
  <c r="DK169" i="6"/>
  <c r="DE169" i="6" s="1"/>
  <c r="DC169" i="6"/>
  <c r="DK170" i="6"/>
  <c r="DE170" i="6" s="1"/>
  <c r="DC170" i="6"/>
  <c r="DK187" i="6"/>
  <c r="DE187" i="6" s="1"/>
  <c r="DC187" i="6"/>
  <c r="DK188" i="6"/>
  <c r="DE188" i="6" s="1"/>
  <c r="DC188" i="6"/>
  <c r="DK196" i="6"/>
  <c r="DE196" i="6" s="1"/>
  <c r="DC196" i="6"/>
  <c r="DK197" i="6"/>
  <c r="DE197" i="6" s="1"/>
  <c r="DC197" i="6"/>
  <c r="DC203" i="6"/>
  <c r="DK207" i="6"/>
  <c r="DE207" i="6" s="1"/>
  <c r="DK220" i="6"/>
  <c r="DE220" i="6" s="1"/>
  <c r="DF147" i="6"/>
  <c r="DI147" i="6" s="1"/>
  <c r="DK163" i="6"/>
  <c r="DE163" i="6" s="1"/>
  <c r="DC163" i="6"/>
  <c r="DC164" i="6"/>
  <c r="DK172" i="6"/>
  <c r="DE172" i="6" s="1"/>
  <c r="DC172" i="6"/>
  <c r="DC176" i="6"/>
  <c r="DK189" i="6"/>
  <c r="DE189" i="6" s="1"/>
  <c r="DC189" i="6"/>
  <c r="DK190" i="6"/>
  <c r="DE190" i="6" s="1"/>
  <c r="DC190" i="6"/>
  <c r="DK198" i="6"/>
  <c r="DE198" i="6" s="1"/>
  <c r="DC198" i="6"/>
  <c r="DC199" i="6"/>
  <c r="DC204" i="6"/>
  <c r="DK204" i="6"/>
  <c r="DE204" i="6" s="1"/>
  <c r="DK205" i="6"/>
  <c r="DE205" i="6" s="1"/>
  <c r="DC205" i="6"/>
  <c r="DC208" i="6"/>
  <c r="DK208" i="6"/>
  <c r="DE208" i="6" s="1"/>
  <c r="DC209" i="6"/>
  <c r="DC221" i="6"/>
  <c r="DK221" i="6"/>
  <c r="DE221" i="6" s="1"/>
  <c r="DC224" i="6"/>
  <c r="DK231" i="6"/>
  <c r="DE231" i="6" s="1"/>
  <c r="DC231" i="6"/>
  <c r="DH209" i="6"/>
  <c r="DK211" i="6"/>
  <c r="DE211" i="6" s="1"/>
  <c r="DK215" i="6"/>
  <c r="DE215" i="6" s="1"/>
  <c r="DC223" i="6"/>
  <c r="DK225" i="6"/>
  <c r="DE225" i="6" s="1"/>
  <c r="DC225" i="6"/>
  <c r="DC226" i="6"/>
  <c r="DC230" i="6"/>
  <c r="DC233" i="6"/>
  <c r="DK234" i="6"/>
  <c r="DE234" i="6" s="1"/>
  <c r="DC234" i="6"/>
  <c r="DC236" i="6"/>
  <c r="DC243" i="6"/>
  <c r="DC246" i="6"/>
  <c r="DC253" i="6"/>
  <c r="DK261" i="6"/>
  <c r="DE261" i="6" s="1"/>
  <c r="DC261" i="6"/>
  <c r="DK268" i="6"/>
  <c r="DE268" i="6" s="1"/>
  <c r="DC268" i="6"/>
  <c r="DC284" i="6"/>
  <c r="DC288" i="6"/>
  <c r="DK291" i="6"/>
  <c r="DE291" i="6" s="1"/>
  <c r="DC291" i="6"/>
  <c r="DK326" i="6"/>
  <c r="DE326" i="6" s="1"/>
  <c r="DC326" i="6"/>
  <c r="DF201" i="6"/>
  <c r="DI201" i="6" s="1"/>
  <c r="DH204" i="6"/>
  <c r="DK210" i="6"/>
  <c r="DE210" i="6" s="1"/>
  <c r="DG214" i="6"/>
  <c r="DJ214" i="6" s="1"/>
  <c r="DD214" i="6" s="1"/>
  <c r="DC220" i="6"/>
  <c r="DG223" i="6"/>
  <c r="DJ223" i="6" s="1"/>
  <c r="DD223" i="6" s="1"/>
  <c r="K226" i="6"/>
  <c r="DK227" i="6"/>
  <c r="DE227" i="6" s="1"/>
  <c r="DC227" i="6"/>
  <c r="DK228" i="6"/>
  <c r="DE228" i="6" s="1"/>
  <c r="DG230" i="6"/>
  <c r="DJ230" i="6" s="1"/>
  <c r="DD230" i="6" s="1"/>
  <c r="DH237" i="6"/>
  <c r="DC245" i="6"/>
  <c r="DK248" i="6"/>
  <c r="DE248" i="6" s="1"/>
  <c r="DC248" i="6"/>
  <c r="DK267" i="6"/>
  <c r="DE267" i="6" s="1"/>
  <c r="DC267" i="6"/>
  <c r="DH200" i="6"/>
  <c r="DD202" i="6"/>
  <c r="DG209" i="6"/>
  <c r="DJ209" i="6" s="1"/>
  <c r="DD209" i="6" s="1"/>
  <c r="DF213" i="6"/>
  <c r="DI213" i="6" s="1"/>
  <c r="DC219" i="6"/>
  <c r="DG224" i="6"/>
  <c r="DJ224" i="6" s="1"/>
  <c r="DD224" i="6" s="1"/>
  <c r="DC238" i="6"/>
  <c r="DC239" i="6"/>
  <c r="DH244" i="6"/>
  <c r="DF244" i="6"/>
  <c r="DI244" i="6" s="1"/>
  <c r="DH247" i="6"/>
  <c r="DF247" i="6"/>
  <c r="DI247" i="6" s="1"/>
  <c r="DH250" i="6"/>
  <c r="DF250" i="6"/>
  <c r="DI250" i="6" s="1"/>
  <c r="DC252" i="6"/>
  <c r="DC260" i="6"/>
  <c r="DK222" i="6"/>
  <c r="DE222" i="6" s="1"/>
  <c r="DH224" i="6"/>
  <c r="DK229" i="6"/>
  <c r="DE229" i="6" s="1"/>
  <c r="K239" i="6"/>
  <c r="DK240" i="6"/>
  <c r="DE240" i="6" s="1"/>
  <c r="DC240" i="6"/>
  <c r="DK241" i="6"/>
  <c r="DE241" i="6" s="1"/>
  <c r="DC254" i="6"/>
  <c r="DC258" i="6"/>
  <c r="DK262" i="6"/>
  <c r="DE262" i="6" s="1"/>
  <c r="DC262" i="6"/>
  <c r="DC266" i="6"/>
  <c r="DG252" i="6"/>
  <c r="DJ252" i="6" s="1"/>
  <c r="K254" i="6"/>
  <c r="DK255" i="6"/>
  <c r="DE255" i="6" s="1"/>
  <c r="DC255" i="6"/>
  <c r="DK256" i="6"/>
  <c r="DE256" i="6" s="1"/>
  <c r="DC256" i="6"/>
  <c r="DG260" i="6"/>
  <c r="DJ260" i="6" s="1"/>
  <c r="DD260" i="6" s="1"/>
  <c r="K262" i="6"/>
  <c r="DK263" i="6"/>
  <c r="DE263" i="6" s="1"/>
  <c r="DC263" i="6"/>
  <c r="DG266" i="6"/>
  <c r="DJ266" i="6" s="1"/>
  <c r="K268" i="6"/>
  <c r="DK273" i="6"/>
  <c r="DE273" i="6" s="1"/>
  <c r="DC273" i="6"/>
  <c r="DK283" i="6"/>
  <c r="DE283" i="6" s="1"/>
  <c r="DC283" i="6"/>
  <c r="DK295" i="6"/>
  <c r="DE295" i="6" s="1"/>
  <c r="DC295" i="6"/>
  <c r="K243" i="6"/>
  <c r="DG244" i="6"/>
  <c r="DJ244" i="6" s="1"/>
  <c r="DD244" i="6" s="1"/>
  <c r="K246" i="6"/>
  <c r="DG247" i="6"/>
  <c r="DJ247" i="6" s="1"/>
  <c r="DD247" i="6" s="1"/>
  <c r="DG250" i="6"/>
  <c r="DJ250" i="6" s="1"/>
  <c r="DD250" i="6" s="1"/>
  <c r="DK272" i="6"/>
  <c r="DE272" i="6" s="1"/>
  <c r="DC272" i="6"/>
  <c r="DK278" i="6"/>
  <c r="DE278" i="6" s="1"/>
  <c r="DC280" i="6"/>
  <c r="DK282" i="6"/>
  <c r="DE282" i="6" s="1"/>
  <c r="DC282" i="6"/>
  <c r="DC290" i="6"/>
  <c r="DF294" i="6"/>
  <c r="DI294" i="6" s="1"/>
  <c r="DH294" i="6"/>
  <c r="DC299" i="6"/>
  <c r="DK317" i="6"/>
  <c r="DE317" i="6" s="1"/>
  <c r="DC317" i="6"/>
  <c r="DC249" i="6"/>
  <c r="DK259" i="6"/>
  <c r="DE259" i="6" s="1"/>
  <c r="DC259" i="6"/>
  <c r="DC271" i="6"/>
  <c r="DK271" i="6"/>
  <c r="DE271" i="6" s="1"/>
  <c r="DC276" i="6"/>
  <c r="DC279" i="6"/>
  <c r="DK281" i="6"/>
  <c r="DE281" i="6" s="1"/>
  <c r="DC281" i="6"/>
  <c r="DC285" i="6"/>
  <c r="K271" i="6"/>
  <c r="DH278" i="6"/>
  <c r="DG279" i="6"/>
  <c r="DJ279" i="6" s="1"/>
  <c r="DD279" i="6" s="1"/>
  <c r="K282" i="6"/>
  <c r="K283" i="6"/>
  <c r="K284" i="6"/>
  <c r="K285" i="6"/>
  <c r="DK286" i="6"/>
  <c r="DE286" i="6" s="1"/>
  <c r="DC286" i="6"/>
  <c r="DK287" i="6"/>
  <c r="DE287" i="6" s="1"/>
  <c r="DG290" i="6"/>
  <c r="DJ290" i="6" s="1"/>
  <c r="DD290" i="6" s="1"/>
  <c r="DC292" i="6"/>
  <c r="DC296" i="6"/>
  <c r="DH301" i="6"/>
  <c r="DF301" i="6"/>
  <c r="DI301" i="6" s="1"/>
  <c r="DC307" i="6"/>
  <c r="DH310" i="6"/>
  <c r="DF310" i="6"/>
  <c r="DI310" i="6" s="1"/>
  <c r="DG276" i="6"/>
  <c r="DJ276" i="6" s="1"/>
  <c r="DD276" i="6" s="1"/>
  <c r="DK277" i="6"/>
  <c r="DE277" i="6" s="1"/>
  <c r="DC277" i="6"/>
  <c r="DG280" i="6"/>
  <c r="DJ280" i="6" s="1"/>
  <c r="DD280" i="6" s="1"/>
  <c r="DH276" i="6"/>
  <c r="DH280" i="6"/>
  <c r="DF289" i="6"/>
  <c r="DI289" i="6" s="1"/>
  <c r="DK297" i="6"/>
  <c r="DE297" i="6" s="1"/>
  <c r="DK298" i="6"/>
  <c r="DE298" i="6" s="1"/>
  <c r="DH316" i="6"/>
  <c r="DF316" i="6"/>
  <c r="DI316" i="6" s="1"/>
  <c r="DC319" i="6"/>
  <c r="DC297" i="6"/>
  <c r="K299" i="6"/>
  <c r="DG302" i="6"/>
  <c r="DJ302" i="6" s="1"/>
  <c r="DK306" i="6"/>
  <c r="DE306" i="6" s="1"/>
  <c r="DK324" i="6"/>
  <c r="DE324" i="6" s="1"/>
  <c r="DG294" i="6"/>
  <c r="DJ294" i="6" s="1"/>
  <c r="DD294" i="6" s="1"/>
  <c r="DG301" i="6"/>
  <c r="DJ301" i="6" s="1"/>
  <c r="DD301" i="6" s="1"/>
  <c r="DK303" i="6"/>
  <c r="DE303" i="6" s="1"/>
  <c r="DC303" i="6"/>
  <c r="DG310" i="6"/>
  <c r="DJ310" i="6" s="1"/>
  <c r="DD310" i="6" s="1"/>
  <c r="DC311" i="6"/>
  <c r="DG316" i="6"/>
  <c r="DJ316" i="6" s="1"/>
  <c r="DD316" i="6" s="1"/>
  <c r="DC325" i="6"/>
  <c r="DK327" i="6"/>
  <c r="DE327" i="6" s="1"/>
  <c r="K297" i="6"/>
  <c r="DK300" i="6"/>
  <c r="DE300" i="6" s="1"/>
  <c r="DC300" i="6"/>
  <c r="DK304" i="6"/>
  <c r="DE304" i="6" s="1"/>
  <c r="DK308" i="6"/>
  <c r="DE308" i="6" s="1"/>
  <c r="DF312" i="6"/>
  <c r="DI312" i="6" s="1"/>
  <c r="DK313" i="6"/>
  <c r="DE313" i="6" s="1"/>
  <c r="DC313" i="6"/>
  <c r="DK314" i="6"/>
  <c r="DE314" i="6" s="1"/>
  <c r="DF320" i="6"/>
  <c r="DI320" i="6" s="1"/>
  <c r="DK321" i="6"/>
  <c r="DE321" i="6" s="1"/>
  <c r="DC321" i="6"/>
  <c r="DK322" i="6"/>
  <c r="DE322" i="6" s="1"/>
  <c r="DC322" i="6"/>
  <c r="DK328" i="6"/>
  <c r="DE328" i="6" s="1"/>
  <c r="DD302" i="6" l="1"/>
  <c r="DK302" i="6"/>
  <c r="DE302" i="6" s="1"/>
  <c r="DD266" i="6"/>
  <c r="DK266" i="6"/>
  <c r="DE266" i="6" s="1"/>
  <c r="DD252" i="6"/>
  <c r="DK252" i="6"/>
  <c r="DE252" i="6" s="1"/>
  <c r="DK299" i="6"/>
  <c r="DE299" i="6" s="1"/>
  <c r="DK285" i="6"/>
  <c r="DE285" i="6" s="1"/>
  <c r="DK232" i="6"/>
  <c r="DE232" i="6" s="1"/>
  <c r="DK311" i="6"/>
  <c r="DE311" i="6" s="1"/>
  <c r="DK218" i="6"/>
  <c r="DE218" i="6" s="1"/>
  <c r="DK195" i="6"/>
  <c r="DE195" i="6" s="1"/>
  <c r="DK164" i="6"/>
  <c r="DE164" i="6" s="1"/>
  <c r="DK151" i="6"/>
  <c r="DE151" i="6" s="1"/>
  <c r="DK284" i="6"/>
  <c r="DE284" i="6" s="1"/>
  <c r="DK274" i="6"/>
  <c r="DE274" i="6" s="1"/>
  <c r="DK226" i="6"/>
  <c r="DE226" i="6" s="1"/>
  <c r="DK217" i="6"/>
  <c r="DE217" i="6" s="1"/>
  <c r="DK162" i="6"/>
  <c r="DE162" i="6" s="1"/>
  <c r="DK143" i="6"/>
  <c r="DE143" i="6" s="1"/>
  <c r="DK110" i="6"/>
  <c r="DE110" i="6" s="1"/>
  <c r="DC242" i="6"/>
  <c r="DC195" i="6"/>
  <c r="DC180" i="6"/>
  <c r="DK159" i="6"/>
  <c r="DE159" i="6" s="1"/>
  <c r="DK156" i="6"/>
  <c r="DE156" i="6" s="1"/>
  <c r="DK122" i="6"/>
  <c r="DE122" i="6" s="1"/>
  <c r="DC132" i="6"/>
  <c r="DC114" i="6"/>
  <c r="DK107" i="6"/>
  <c r="DE107" i="6" s="1"/>
  <c r="DK95" i="6"/>
  <c r="DE95" i="6" s="1"/>
  <c r="DK65" i="6"/>
  <c r="DE65" i="6" s="1"/>
  <c r="DC41" i="6"/>
  <c r="DC100" i="6"/>
  <c r="DK82" i="6"/>
  <c r="DE82" i="6" s="1"/>
  <c r="DK76" i="6"/>
  <c r="DE76" i="6" s="1"/>
  <c r="DK72" i="6"/>
  <c r="DE72" i="6" s="1"/>
  <c r="DK68" i="6"/>
  <c r="DE68" i="6" s="1"/>
  <c r="DC9" i="6"/>
  <c r="DK307" i="6"/>
  <c r="DE307" i="6" s="1"/>
  <c r="DK238" i="6"/>
  <c r="DE238" i="6" s="1"/>
  <c r="DC217" i="6"/>
  <c r="DK325" i="6"/>
  <c r="DE325" i="6" s="1"/>
  <c r="DC274" i="6"/>
  <c r="DC269" i="6"/>
  <c r="DC257" i="6"/>
  <c r="DC270" i="6"/>
  <c r="DK233" i="6"/>
  <c r="DE233" i="6" s="1"/>
  <c r="DC171" i="6"/>
  <c r="DK153" i="6"/>
  <c r="DE153" i="6" s="1"/>
  <c r="DC232" i="6"/>
  <c r="DK183" i="6"/>
  <c r="DE183" i="6" s="1"/>
  <c r="DK175" i="6"/>
  <c r="DE175" i="6" s="1"/>
  <c r="DC126" i="6"/>
  <c r="DK56" i="6"/>
  <c r="DE56" i="6" s="1"/>
  <c r="DK45" i="6"/>
  <c r="DE45" i="6" s="1"/>
  <c r="DK91" i="6"/>
  <c r="DE91" i="6" s="1"/>
  <c r="DC59" i="6"/>
  <c r="DC22" i="6"/>
  <c r="DK32" i="6"/>
  <c r="DE32" i="6" s="1"/>
  <c r="DK25" i="6"/>
  <c r="DE25" i="6" s="1"/>
  <c r="DK23" i="6"/>
  <c r="DE23" i="6" s="1"/>
  <c r="DC323" i="6"/>
  <c r="DK323" i="6"/>
  <c r="DE323" i="6" s="1"/>
  <c r="DK292" i="6"/>
  <c r="DE292" i="6" s="1"/>
  <c r="DK239" i="6"/>
  <c r="DE239" i="6" s="1"/>
  <c r="DK253" i="6"/>
  <c r="DE253" i="6" s="1"/>
  <c r="DK199" i="6"/>
  <c r="DE199" i="6" s="1"/>
  <c r="DK176" i="6"/>
  <c r="DE176" i="6" s="1"/>
  <c r="DK203" i="6"/>
  <c r="DE203" i="6" s="1"/>
  <c r="DK30" i="6"/>
  <c r="DE30" i="6" s="1"/>
  <c r="DK29" i="6"/>
  <c r="DE29" i="6" s="1"/>
  <c r="DK293" i="6"/>
  <c r="DE293" i="6" s="1"/>
  <c r="DC318" i="6"/>
  <c r="DK12" i="6"/>
  <c r="DE12" i="6" s="1"/>
  <c r="DK260" i="6"/>
  <c r="DE260" i="6" s="1"/>
  <c r="DK276" i="6"/>
  <c r="DE276" i="6" s="1"/>
  <c r="DK249" i="6"/>
  <c r="DE249" i="6" s="1"/>
  <c r="DK290" i="6"/>
  <c r="DE290" i="6" s="1"/>
  <c r="DK47" i="6"/>
  <c r="DE47" i="6" s="1"/>
  <c r="DC251" i="6"/>
  <c r="DK251" i="6"/>
  <c r="DE251" i="6" s="1"/>
  <c r="DC315" i="6"/>
  <c r="DK315" i="6"/>
  <c r="DE315" i="6" s="1"/>
  <c r="DK264" i="6"/>
  <c r="DE264" i="6" s="1"/>
  <c r="DK202" i="6"/>
  <c r="DE202" i="6" s="1"/>
  <c r="DK310" i="6"/>
  <c r="DE310" i="6" s="1"/>
  <c r="DC310" i="6"/>
  <c r="DK280" i="6"/>
  <c r="DE280" i="6" s="1"/>
  <c r="DK320" i="6"/>
  <c r="DE320" i="6" s="1"/>
  <c r="DC320" i="6"/>
  <c r="DK279" i="6"/>
  <c r="DE279" i="6" s="1"/>
  <c r="DK294" i="6"/>
  <c r="DE294" i="6" s="1"/>
  <c r="DC294" i="6"/>
  <c r="DK209" i="6"/>
  <c r="DE209" i="6" s="1"/>
  <c r="DK214" i="6"/>
  <c r="DE214" i="6" s="1"/>
  <c r="DK140" i="6"/>
  <c r="DE140" i="6" s="1"/>
  <c r="DC140" i="6"/>
  <c r="DK312" i="6"/>
  <c r="DE312" i="6" s="1"/>
  <c r="DC312" i="6"/>
  <c r="DK250" i="6"/>
  <c r="DE250" i="6" s="1"/>
  <c r="DC250" i="6"/>
  <c r="DK244" i="6"/>
  <c r="DE244" i="6" s="1"/>
  <c r="DC244" i="6"/>
  <c r="DK213" i="6"/>
  <c r="DE213" i="6" s="1"/>
  <c r="DC213" i="6"/>
  <c r="DK230" i="6"/>
  <c r="DE230" i="6" s="1"/>
  <c r="DC147" i="6"/>
  <c r="DK147" i="6"/>
  <c r="DE147" i="6" s="1"/>
  <c r="DK150" i="6"/>
  <c r="DE150" i="6" s="1"/>
  <c r="DC150" i="6"/>
  <c r="DK146" i="6"/>
  <c r="DE146" i="6" s="1"/>
  <c r="DC146" i="6"/>
  <c r="DK136" i="6"/>
  <c r="DE136" i="6" s="1"/>
  <c r="DC136" i="6"/>
  <c r="DK79" i="6"/>
  <c r="DE79" i="6" s="1"/>
  <c r="DC79" i="6"/>
  <c r="DK85" i="6"/>
  <c r="DE85" i="6" s="1"/>
  <c r="DC85" i="6"/>
  <c r="DK27" i="6"/>
  <c r="DE27" i="6" s="1"/>
  <c r="DC27" i="6"/>
  <c r="DK7" i="6"/>
  <c r="DE7" i="6" s="1"/>
  <c r="DC7" i="6"/>
  <c r="DK28" i="6"/>
  <c r="DE28" i="6" s="1"/>
  <c r="DK33" i="6"/>
  <c r="DE33" i="6" s="1"/>
  <c r="DK42" i="6"/>
  <c r="DE42" i="6" s="1"/>
  <c r="DK137" i="6"/>
  <c r="DE137" i="6" s="1"/>
  <c r="DC137" i="6"/>
  <c r="DK142" i="6"/>
  <c r="DE142" i="6" s="1"/>
  <c r="DC142" i="6"/>
  <c r="DK130" i="6"/>
  <c r="DE130" i="6" s="1"/>
  <c r="DC130" i="6"/>
  <c r="DK67" i="6"/>
  <c r="DE67" i="6" s="1"/>
  <c r="DC67" i="6"/>
  <c r="DK24" i="6"/>
  <c r="DE24" i="6" s="1"/>
  <c r="DC24" i="6"/>
  <c r="DK16" i="6"/>
  <c r="DE16" i="6" s="1"/>
  <c r="DK316" i="6"/>
  <c r="DE316" i="6" s="1"/>
  <c r="DC316" i="6"/>
  <c r="DK289" i="6"/>
  <c r="DE289" i="6" s="1"/>
  <c r="DC289" i="6"/>
  <c r="DK301" i="6"/>
  <c r="DE301" i="6" s="1"/>
  <c r="DC301" i="6"/>
  <c r="DK247" i="6"/>
  <c r="DE247" i="6" s="1"/>
  <c r="DC247" i="6"/>
  <c r="DK201" i="6"/>
  <c r="DE201" i="6" s="1"/>
  <c r="DC201" i="6"/>
  <c r="DK223" i="6"/>
  <c r="DE223" i="6" s="1"/>
  <c r="DK141" i="6"/>
  <c r="DE141" i="6" s="1"/>
  <c r="DC141" i="6"/>
  <c r="DK127" i="6"/>
  <c r="DE127" i="6" s="1"/>
  <c r="DC127" i="6"/>
  <c r="DK109" i="6"/>
  <c r="DE109" i="6" s="1"/>
  <c r="DC109" i="6"/>
  <c r="DK87" i="6"/>
  <c r="DE87" i="6" s="1"/>
  <c r="DK63" i="6"/>
  <c r="DE63" i="6" s="1"/>
  <c r="DC63" i="6"/>
  <c r="DK111" i="6"/>
  <c r="DE111" i="6" s="1"/>
  <c r="DC111" i="6"/>
  <c r="DK11" i="6"/>
  <c r="DE11" i="6" s="1"/>
  <c r="DC11" i="6"/>
  <c r="DK37" i="6"/>
  <c r="DE37" i="6" s="1"/>
  <c r="DK8" i="6"/>
  <c r="DE8" i="6" s="1"/>
  <c r="DK40" i="6"/>
  <c r="DE40" i="6" s="1"/>
  <c r="DK224" i="6"/>
  <c r="DE224" i="6" s="1"/>
  <c r="DK115" i="6"/>
  <c r="DE115" i="6" s="1"/>
  <c r="DC115" i="6"/>
  <c r="DK148" i="6"/>
  <c r="DE148" i="6" s="1"/>
  <c r="DK81" i="6"/>
  <c r="DE81" i="6" s="1"/>
  <c r="DC81" i="6"/>
  <c r="DK62" i="6"/>
  <c r="DE62" i="6" s="1"/>
  <c r="DC62" i="6"/>
  <c r="DK19" i="6"/>
  <c r="DE19" i="6" s="1"/>
  <c r="DC19" i="6"/>
</calcChain>
</file>

<file path=xl/comments1.xml><?xml version="1.0" encoding="utf-8"?>
<comments xmlns="http://schemas.openxmlformats.org/spreadsheetml/2006/main">
  <authors>
    <author>dell</author>
  </authors>
  <commentList>
    <comment ref="Z41" authorId="0" shapeId="0">
      <text>
        <r>
          <rPr>
            <b/>
            <sz val="9"/>
            <color indexed="81"/>
            <rFont val="Tahoma"/>
            <family val="2"/>
            <charset val="162"/>
          </rPr>
          <t>dell:</t>
        </r>
        <r>
          <rPr>
            <sz val="9"/>
            <color indexed="81"/>
            <rFont val="Tahoma"/>
            <family val="2"/>
            <charset val="162"/>
          </rPr>
          <t xml:space="preserve">
Aylık bazda 5 TL telefon ücretine karşılık, kişiye mükerrer ödeme veya farklı aksaklıklardan dolayı fazla ödeme yapılması ve ayrıca iş gücü israfı gözönüne alındığında 5000 TL'lık zararın bertaraf edileceği tahmin edilmektedir.</t>
        </r>
      </text>
    </comment>
    <comment ref="D273" authorId="0" shapeId="0">
      <text>
        <r>
          <rPr>
            <b/>
            <sz val="9"/>
            <color indexed="81"/>
            <rFont val="Tahoma"/>
            <charset val="1"/>
          </rPr>
          <t>dell:</t>
        </r>
        <r>
          <rPr>
            <sz val="9"/>
            <color indexed="81"/>
            <rFont val="Tahoma"/>
            <charset val="1"/>
          </rPr>
          <t xml:space="preserve">
504 ile bir sonraki raporda birleşebilir)</t>
        </r>
      </text>
    </comment>
  </commentList>
</comments>
</file>

<file path=xl/sharedStrings.xml><?xml version="1.0" encoding="utf-8"?>
<sst xmlns="http://schemas.openxmlformats.org/spreadsheetml/2006/main" count="2455" uniqueCount="1022">
  <si>
    <t>HİTİT ÜNİVERSİTESİ STRATEJİ GELİŞTİRME DAİRE BAŞKANLIĞI REVİZE RİSK  RAPORU (EKİM 2017)</t>
  </si>
  <si>
    <t>BİRİMİMİZİN FİLTRELEME İŞLEMİ YAPARAK RİSKLERİNİ GÖREBİLMESİ AMACIYLA OLUŞTURULAN SÜTUNDUR</t>
  </si>
  <si>
    <t>SGDB</t>
  </si>
  <si>
    <t>BİDB</t>
  </si>
  <si>
    <t>İMİD</t>
  </si>
  <si>
    <t>SKSDB</t>
  </si>
  <si>
    <t>PDB</t>
  </si>
  <si>
    <t>YTDB</t>
  </si>
  <si>
    <t>ÖİDB</t>
  </si>
  <si>
    <t>KDDB</t>
  </si>
  <si>
    <t>Yİ</t>
  </si>
  <si>
    <t>BAP</t>
  </si>
  <si>
    <t>İİBF</t>
  </si>
  <si>
    <t>İF</t>
  </si>
  <si>
    <t>MF</t>
  </si>
  <si>
    <t>FEF</t>
  </si>
  <si>
    <t>TF</t>
  </si>
  <si>
    <t>BESYO</t>
  </si>
  <si>
    <t>FBE</t>
  </si>
  <si>
    <t>SBE</t>
  </si>
  <si>
    <t>SYO</t>
  </si>
  <si>
    <t>ALACA MYO</t>
  </si>
  <si>
    <t>İSKİLİP MYO</t>
  </si>
  <si>
    <t>OSMANCIK ÖMER DERİNDERE MYO</t>
  </si>
  <si>
    <t>SUNGURLU MYO</t>
  </si>
  <si>
    <t>TBMYO</t>
  </si>
  <si>
    <t>İŞ SÜREÇLERİ</t>
  </si>
  <si>
    <t>RİSK NO</t>
  </si>
  <si>
    <t>TESPİT EDİLEN RİSKLER</t>
  </si>
  <si>
    <t>RİSKE VERİLEN CEVAPLAR : MEVCUT KONTROLLER</t>
  </si>
  <si>
    <t>ÖNCEKİ RİSK PUANI</t>
  </si>
  <si>
    <t>MEVCUT  RİSK PUANI</t>
  </si>
  <si>
    <t>ALAATTİN SORUKLU</t>
  </si>
  <si>
    <t>SERDAR BALIKÇI</t>
  </si>
  <si>
    <t>FERİDE KÖYLÜ</t>
  </si>
  <si>
    <t>YUNUS HAN</t>
  </si>
  <si>
    <t>AHMET ER</t>
  </si>
  <si>
    <t>RİSKE VERİLEN CEVAPLAR:  YENİ / EK / KALDIRILAN KONTROLLER</t>
  </si>
  <si>
    <t xml:space="preserve">BAŞLANGIÇ TARİHİ </t>
  </si>
  <si>
    <t>RİSKİN SAHİBİ 
(BİRİM DÜZEYİ)</t>
  </si>
  <si>
    <t>KONSOLİDE SONUCU</t>
  </si>
  <si>
    <t>MALİYET - ETKİNLİK ANALİZİ</t>
  </si>
  <si>
    <t>AÇIKLAMALAR</t>
  </si>
  <si>
    <t>RİSKİN SAHİBİ
(KURUM DÜZEYİ)</t>
  </si>
  <si>
    <t>ETKİ</t>
  </si>
  <si>
    <t>OLASILIK</t>
  </si>
  <si>
    <t>RİSK PUANI</t>
  </si>
  <si>
    <t xml:space="preserve">ETKİ </t>
  </si>
  <si>
    <t>Evrak İşlemleri Süreci</t>
  </si>
  <si>
    <t>Gelen-Giden Evrak Hazırlanması, Kayıt ve Dağıtım</t>
  </si>
  <si>
    <t>EBYS sisteminde hazırlanan yazıların hatalı olması</t>
  </si>
  <si>
    <t>Personelin hazırlamış olduğu yazılar hiyerarşik olarak ilgili personel ve  yöneticinin onayından geçerken yazı hakkında gerekli kontroller yapılmaktadır. Yazıda hata tespit edildiğinde hatanın düzeltilmesine yönelik ilgili personele bilgi verilerek iade edilmektedir.</t>
  </si>
  <si>
    <t>Mevut kontroller yeterli güvenceyi sağlamaktadır.</t>
  </si>
  <si>
    <t>15.11.2017</t>
  </si>
  <si>
    <t>Birim Yöneticisi (Alaattin Soruklu)</t>
  </si>
  <si>
    <t>Konsolide risk puanı düşmüştür.  Mevcut  kontrol(ler) yeterli görülmektedir. Yeni herhangi bir ek kontrole gerek görülmemektedir.</t>
  </si>
  <si>
    <t>Ek kontrol yoktur.</t>
  </si>
  <si>
    <t xml:space="preserve">Riskin gözden geçirilme tarihi: Ocak 2019
Raporlama periyodu:Yılda bir
Raporlanacak kişi: İdare Risk Koordinatörü </t>
  </si>
  <si>
    <t>SGDB, KDDB,Yİ,YİTDB, İMİD</t>
  </si>
  <si>
    <t>Personele gerekli eğitim verilmesi için PDB ile irtibata geçilecek.
Personele gerekli eğitim programı hazırlanarak  katılması sağlanacak</t>
  </si>
  <si>
    <t>01.03.2016</t>
  </si>
  <si>
    <t xml:space="preserve">Riskin gözden geçirilme tarihi: 01.05.2016
Raporlama periyodu: 6 ayda bir
Raporlanacak kişi: İdare Risk Koordinatörü </t>
  </si>
  <si>
    <t>MF, FEF, İİBF, İF, TF, BESYO</t>
  </si>
  <si>
    <t>Birimimizde yazışma kurallarıyla ilgili hatalı işlemlerin sayısında artış gözlenirse yazışma kurallarıyla ilgili hizmet içi eğitim verilmesi hususunda PDB ile iletişime geçilecektir.</t>
  </si>
  <si>
    <t xml:space="preserve">BİDB, ÖİDB, SKSDB, </t>
  </si>
  <si>
    <t xml:space="preserve"> Resmi yazışma kuralları hakkında hizmetiçi eğitimler düzenlenmektedir.
 Resmi yazışmaların ilgili yönetmeliğe uyularak yapılıp yapılmadığını Şube Müdürü ve Daire Başkanı kontrol etmektedir. </t>
  </si>
  <si>
    <t>Resmi Yazışmalarda Uygulanacak Usül ve Esaslar tüm personelimize tebliğ edilmektedir. Ayrıca Elektronik Belge Yönetim Sistemi üzerinden üretilen evrak Yüksekokul Sekreteri ve Birim Yöneticisinin onayından geçtiği aşamada gerekli kontroller yapılmakta olup hata tespit edilmesi durumunda hatanın düzeltilmesine ilişkin gerekçe yazılarak evrak ilgili personele iade edilmektedir.</t>
  </si>
  <si>
    <t>Mevcut kontroller yeterli güvenceyi sağlamaktadır.</t>
  </si>
  <si>
    <t>FBE, SBE, SYO, TBMYO, SBMYO,  İSKİLİP MYO, ALACA MYO, OSMANCIK MYO, SUNGURLU MYO,</t>
  </si>
  <si>
    <t>EBSY sisteminde personeli uyaracak araçların geliştirilmesi planlanmaktadır.</t>
  </si>
  <si>
    <t xml:space="preserve">Riskin gözden geçirilme tarihi: 01.03.2016
Raporlama periyodu: 6 ayda bir
Raporlanacak kişi: İdare Risk Koordinatörü </t>
  </si>
  <si>
    <t xml:space="preserve">BİDB, </t>
  </si>
  <si>
    <t>Evrak arama motorounun fonksiyonel olmamasına bağlı olarak gerekli evraklara ulaşım zorluğu</t>
  </si>
  <si>
    <t>Aranacak evrağın tarih, konu ve sayısının tam olarak bilinerek aratılması hususunda ilgili kişilere bilgi verilmektedir.</t>
  </si>
  <si>
    <t>Gerekli görüldüğü taktirde evrak arama motorundaki arama kriterlerinin çeşitlendirilmesi konusunda firma yetkilileri ile iletişim sağlanacaktır.</t>
  </si>
  <si>
    <t xml:space="preserve">Riskin gözden geçirilme tarihi: 01.04.2016
Raporlama periyodu: 6 ayda bir
Raporlanacak kişi: İdare Risk Koordinatörü </t>
  </si>
  <si>
    <t>BİDB,</t>
  </si>
  <si>
    <t>Evrak arama motorundaki arama kritelerinin çeşitlendirilmesi sağlanacaktır</t>
  </si>
  <si>
    <t>Felaket kutarma merkezi oluşturulamaması.</t>
  </si>
  <si>
    <t>*Birimimizde FKM merkezi oluşturulmuş olup önemli olan sunucuların replikasyon yapılması sağlanmaktadır.
*Yedekleme sistemi ile sunucuların düzenli olarak belirli periyodlarda yedeğinin alınması sağlanmaktadır.</t>
  </si>
  <si>
    <t>*Replikasyon ve yedekleme prosedürleri gözden geçirilerek kontrolleri yapılacaktır.
*Yedekleme ve replikasyon yazılımının güncellenebilmesi için belirlenen dönemlerde yazılım ve lisans alımı işlemi için satın alma birimi ile iletişime geçilerek satın alım işlemi yapılacaktır.</t>
  </si>
  <si>
    <t>İnternet erişiminin olmadığı zamanlarda veya Kurum dışındaki bir ağdan gelen-giden evraklara ulaşılamaması.</t>
  </si>
  <si>
    <t>Bilgi ve Belgelerin güvenliği açısından sadece kurum içerisindeki ağdan gelen-giden evraklara erişim sağlanmaktadır. İnternet erişiminin olmadığı zamanlarda ise "Yerel Ağ" üzerinden kurum ağındaki faaliyetler devam etmektedir.</t>
  </si>
  <si>
    <t>Ağın dışarıya kapalı olması güvenlik açısından gerekli görüldüğü için herhangi bir değişiklik görülmemiştir.</t>
  </si>
  <si>
    <t>Sistemin belirli boyutta ve belirli formatlarda (.doc, .xlsx, .pdf gibi) ek yüklemeye izin vermesi, bazı birimler tarafından  sık kullanılan .ncz, .cad vb. uzantılı dosya eklemeye izin vermemesi.</t>
  </si>
  <si>
    <t>EBYS otomasyon sisteminde sık kullanılan (.doc, .xlsx, .docx) gibi uzantılı dosyalar eklenebilmektedir.Bahsedilen .ncz, .cad vb. dosya eklerinin de gerektiğinde eklenebilmesi mümkündür.</t>
  </si>
  <si>
    <t>Birimlerin ihtiyaç duyması halinde ilgili evrakların yüklenebileceği bilgisi verilerek gerekli çalışmaların yapılması sağlanacaktır.</t>
  </si>
  <si>
    <t>Üretilen evraklardan Kurum dışına gönderilecek olanlarda; 'e-imzalıdır' damgası, tarih kaşesi, evrakı hazırlayan kişinin isim ve unvan kaşesi ile imzasının bulunmaması</t>
  </si>
  <si>
    <t>EBYS sisteminde üretilen  ve kurum dışına iletilecek olan belgelerin birimimizden çıkışı Sekreterlik yolu ile sağlanmakta olup gerekli kontroller bu birimde yapılmaktadır.</t>
  </si>
  <si>
    <t>Sekreterliğin kontrolünden geçmeyen faks gönderilerinde,  yazıda bulunması gereken damga, kaşe, imza  hakkında personel bilgilendirilecektir.</t>
  </si>
  <si>
    <t>Birim Sekreteri (Hilal UÇAR)</t>
  </si>
  <si>
    <t xml:space="preserve">Konsolide risk puanı düşmüştür Mevcut kontroller yeterli güvenceyi sağlamaktadır. Risk, Revize RSB'den çıkartılacaktır. </t>
  </si>
  <si>
    <t xml:space="preserve">Riskin gözden geçirilme tarihi: 01.05.2017
Raporlama periyodu:yılda bir
Raporlanacak kişi: İdare Risk Koordinatörü </t>
  </si>
  <si>
    <t>SGDB, PDB, KDDB, SKSDB, ÖİDB, BİDB, İMİD, YİTDB,  AKADEMİK BİRİMLER</t>
  </si>
  <si>
    <t>EBYS sisteminde üretilen  ve kurum dışına iletilecek olan belgelerin birimimizden çıkışı yazıyı oluşturan personelin sorumluluğunda olup gerekli kontrolleri yapmaktadırlar.</t>
  </si>
  <si>
    <t>*Üretilen evrakta kaşe, imza ve damganın bulunması gerektiği personele hatırlatılacaktır.
*Faksla gelen belgelerin ilgili kaşeyi üzerinde taşıması sorumluluğu hakkında personel bilgilendirilecektir.</t>
  </si>
  <si>
    <t>Program sağlayıcısının Kurum dışından olması nedeniyle sistemde yer alan 'gizli' nitelikli evrakların güvenliğinin olmaması. EBYS'de kayıtlı evrakların yetkili olmayan kişilerin eline geçmesi ve elektronik sistemlere yönelik güvensizlik.</t>
  </si>
  <si>
    <t>EBYS Otomasyon sistemi dışarıya kapalı olarak çalışmaktadır. Kurumsal evrakların gizliliği gerekçesi ile kurum kontrolünde güncellemeler yapılmaktadır.</t>
  </si>
  <si>
    <t>Mevcut şartlar asgari güvenlik koşullarını karşılamaktadır.</t>
  </si>
  <si>
    <t>Dosyalama</t>
  </si>
  <si>
    <t>Muhteviyatı gereği gizli bilgi içeren dosyaların güvenliğinin ve korunmasının sağlanamaması</t>
  </si>
  <si>
    <t>Gizli bilgi içeren yazışmalar Daire başkanlığı tarafından muhafaza edilmektedir.</t>
  </si>
  <si>
    <t>Konsolide risk puanı düşmüştür. Mevcut  kontrol(ler)e devam edilecektir. Yeni herhangi bir ek kontrole gerek görülmemektedir.</t>
  </si>
  <si>
    <t>SGDB, SKSDB, KDDB, BİDB, ÖİDB, YİTDB, İMİD</t>
  </si>
  <si>
    <t xml:space="preserve">Birimimiz gelen evrak odasının kapısı sürekli kilitli tutulmaktadır. </t>
  </si>
  <si>
    <t>Gizli bilgi içerebilecek belgelerin bulunduğu odalarda bulunan personelimiz odalarından ayrıldıklarında kapılarını kilitlemeye yönelik bilgilendirilecektir.</t>
  </si>
  <si>
    <t xml:space="preserve"> - Personel özlük doyalarının bulunduğu ve gizli belgelerin bulunduğu arşiv odalarımız sürekli kilitli tutulmaktadır.
 - Birimimizde yeni başlayan personele arşivde işlem yaparken gizlilik konusunda çok dikkatli olması gerektiği bildirilmektedir. </t>
  </si>
  <si>
    <t xml:space="preserve"> -Mevcut kontroller yeterli güvenceyi sağlamaktadır.</t>
  </si>
  <si>
    <t xml:space="preserve"> Muhteviyatı gizlilik içeren evrakın iletilmesinde kurye(personel)görevlendirilerek zimmet karşılığı ilgili kişiye tesliminin sağlanması,yine aynı evrakın büro içersinde muhafazası sağlanacaksa kilitli ve doğal afetlere karşı korunaklı yerlerde bulundurulmasının sağlanıyor.
</t>
  </si>
  <si>
    <t>Gizli evrakların saklanmasında ve taşınmasında  Birim Amirlerinin görevlendireceği kişilerce yapılması</t>
  </si>
  <si>
    <t>TF, FEF, MF, İF, İİBF, BESYO</t>
  </si>
  <si>
    <t>Güvenliğinin ve korunmasının sağlanması için gizli bilgi içeren dosyalar Arşivde kilitli olarak muhafaza edilmekte ve bu dosyalara ulaşmada sadece bir personelimiz sorumlu tutulmaktadır.</t>
  </si>
  <si>
    <t>Arşivden sorumlu personelimiz güvenlik zaafiyetinin oluşmasının önlenmesine yönelik olarak bilgilendirilecektir.</t>
  </si>
  <si>
    <t>Standart dosya planına uyulmaması, evrakların yanlış dosyalara takılması,</t>
  </si>
  <si>
    <t>*Birim personelimiz dosyalama ve arşivleme konusunda nizami ve düzenlidir. Standart dosya planına uygun olarak işlemlerini yapmaktadırlar.
*Geçmişe yönelik evrak aramalarında yanlışlık tespit edilmesi durumunda dosyadaki hata düzeltilmektedir.
*EBYS sistemi ile evraklar Standart dosya planına uygun olarak işleme alınmaktadır.
EBYS sistemi üzerinden evrakı gönderen personelin SDP'ye göre kaydetmesi sağlanıyor.</t>
  </si>
  <si>
    <t>Konsolide risk puanı düşmüştür Revize RSB'de 28 No'lu risk ile birleştirilecektir.</t>
  </si>
  <si>
    <t xml:space="preserve">SGDB, BİDB, ÖİDB, KDDB, SKSDB, Yİ, </t>
  </si>
  <si>
    <t>Personele SDP hakkında kullanma kılavuzu hazırlanarak özenli davranılması sağlanacak, konu ile ilgili BİDB ile irtibata geçilecektir.</t>
  </si>
  <si>
    <t xml:space="preserve"> - Dosyalama işlemlerinin daha profesyonel yapılması için Arşiv Biriminin işlevsel hale getirilerek arşivleme konusunda uzman personel çalıştırılması.</t>
  </si>
  <si>
    <t>Standart Dosya Planına uyulması konusunda birimimiz personeline tekrar bilgilendirme yapılacaktır.</t>
  </si>
  <si>
    <t>Arşivleme (Resmi evrak ve Bilimsel yayın arşivleme)</t>
  </si>
  <si>
    <t>Arşiv ile ilgili uzman ve/veya sorumlu personelin olmaması veya eğitimsiz olması.</t>
  </si>
  <si>
    <t xml:space="preserve"> Personelimiz arşivleme konusunda yeterli bilgiye sahip olmakla beraber personele arşivleme konusunda gerekli bilgilendirmeler yapılmaktadır. Arşivimizde belgelere ulaşma ve arşivleme konusunda herhangi bir sıkıntı yaşanmamaktadır. . </t>
  </si>
  <si>
    <t>SGDB, BİDB ÖİDB, İMİD, YTDB, Yİ, SKSDB, FBE, SBE, SYO, TBMYO, SBMYO,  İSKİLİP MYO, ALACA MYO, OSMANCIK MYO, SUNGURLU MYO,</t>
  </si>
  <si>
    <t>Arşiv Personeline yeterli eğitimin verilmesi ile ilgili PDB ile irtibata geçilecek</t>
  </si>
  <si>
    <t>EBYS sisteminde geri dönüşü olmayan bir sorunla karşılaşılması durumunda evraklara ulaşılamaması.</t>
  </si>
  <si>
    <t>EBYS Sisteminde otomatik yedekleme sistemi çalışmakta olup oluşturulan geri yükleme noktalarına dönüş yapılması ile geçmiş evraklara ulaşılabilmektedir.</t>
  </si>
  <si>
    <t>Arşivleme işleminin nizami ve Standart Dosya Planına uygun yapılmaması nedeniyle istenen evraklara kısa zamanda ulaşılamaması</t>
  </si>
  <si>
    <t>Birim personelimiz dosyalama ve arşivleme konusunda nizami ve düzenlidir. 
Birim personelimiz arşive dosya yerleştirme konusunda birimimizde çalışan stajyer öğrencileri bilgilendirmekte ve yönlendirmektedir.
Birim toplantılarında  standart dosya planlanması hakkında bilgi verilmektedir.</t>
  </si>
  <si>
    <t>Konsolide risk puanı düşmüştür.
Ek kontrol(ler) mevcut kontrollere alınacaktır. Yeni herhangi bir ek kontrole gerek görülmemektedir.</t>
  </si>
  <si>
    <t>SGDB,  SKSDB,  BİDB, Yİ, İMİD, BİDB, KDDB,</t>
  </si>
  <si>
    <t xml:space="preserve">*Birim personelimiz dosyalama ve arşivleme konusunda nizami ve düzenlidir. </t>
  </si>
  <si>
    <t>Arşivleme işlemlerimiz Standart Dosya Planına uygun yapılması ve karışıklık olmaması için birimlerimize ait dosyaların herbirinin arşivimizde ayrı ayrı bölümlerde muhafaza edilmesi dolayısıyla istenilen evraklara kolayca ulaşılabilmektedir.</t>
  </si>
  <si>
    <t>Arşiv Personeline yeterli eğitimin verilmesi ve Sdp standartları uygulanması sağlanacak</t>
  </si>
  <si>
    <t>YTDB, ÖİDB, FBE, SBE, SYO, TBMYO, SBMYO,  İSKİLİP MYO, ALACA MYO, OSMANCIK MYO, SUNGURLU MYO,</t>
  </si>
  <si>
    <t>Tebligat ve Zimmet işlemleri</t>
  </si>
  <si>
    <t xml:space="preserve">Evrakların zamanında tebliğ edilmemesi </t>
  </si>
  <si>
    <t>Evrakların ilgili kişiye tebliğ edilmesine gerek elden gerekse EBYS sistemi aracılığı ile dikkat edilmekte, günlü resmi evrakların zamanında teslim edilmesi için, personel uyarılmakta ve azami özen gösterilmekte Birimimizde bu konuyla ilgili sorun yaşanmamaktadır.</t>
  </si>
  <si>
    <t>Birim Sekreteri
(Hilal UÇAR)</t>
  </si>
  <si>
    <t>SGDB, SKSDB, KDDB, PDB  BİDB, Yİ, İMİD, YİTDB ÖİDB,  SBE, SYO, TBMYO, SBMYO,  İSKİLİP MYO, ALACA MYO, OSMANCIK MYO, SUNGURLU MYO, TF, FEF, MF, İF, İİBF, BESYO</t>
  </si>
  <si>
    <t>İlgili personelin ve birim yöneticisinin evrakın hazırlanıp ilgiliye gönderildikten sonrada teyit amaçlı tekibinin yapılması</t>
  </si>
  <si>
    <t>FBE,</t>
  </si>
  <si>
    <t>Öğrenci ve personel değişim programları süreci</t>
  </si>
  <si>
    <t>Öğrenci ve Personel Hareketliliği ve Değişim Programları Ödeme Süreci</t>
  </si>
  <si>
    <t xml:space="preserve">Burs verilen öğrencilerin hesap numaralarının şahsına ait olmaması veya bilgilerin hatalı verilmesi </t>
  </si>
  <si>
    <t>Öğrenci ve Personel Hareketliliği ve Değişim Programlarının yürütüldüğü Uluslararası İlişkiler Birimimiz öğrencileri bu konuda yeterince uyarmakta ve hesap numaralarının öğrencilere ait olup olmadığını kontrol etmektedir. Hatalı bilgi söz konusu olduğunda bankaya iletilen ödeme talimatı gerçekleşmemekte ve banka tarafından birimimiz bilgilendirilmektedir.</t>
  </si>
  <si>
    <t>Bankaya gönderilen talimatın bankaya ulaştığından emin olmak ve kişi bilgilerini doğrulamak için banka telefonla aranacak ve teyit alınacaktır.</t>
  </si>
  <si>
    <t>Ön Mali Kontrol Sorumlusu (Yunus HAN)</t>
  </si>
  <si>
    <t>Konsolide risk puanı yükselmiştir. 
Bankaya gönderilen talimatın bankaya ulaştığından emin olmak ve kişi bilgilerini doğrulamak için bankanın telefonla aranması ve teyit alınması yeni kontrol olarak eklenecektir.</t>
  </si>
  <si>
    <t>Maliyet: 5TL. Etkinlik 5000TL. Sonuç: Ek kontrol(ler) sağlanacaktır.</t>
  </si>
  <si>
    <t>Proje İşlemleri Süreci</t>
  </si>
  <si>
    <t>İç ve Dış Kaynaklı Bilimsel Projeler</t>
  </si>
  <si>
    <t xml:space="preserve">Proje önerilerinin zamanında teslim edilmemesi
</t>
  </si>
  <si>
    <t>Proje önerilerinin zamanında teslim edilmesi için akademik personel duyuru ve mail yolu ile bilgilendirilmiştir.</t>
  </si>
  <si>
    <t>Proje bütçesinin uygun tertiplere konulmaması</t>
  </si>
  <si>
    <t>Bütçelerin uygun bütçe tertiplerine konulması konusunda proje yapacak akademik personel mail yolu ve birebir görüşme ile bilgilendirildi.</t>
  </si>
  <si>
    <t>Dosya içeriğinin eksik ya da hatalı olması</t>
  </si>
  <si>
    <t>Daha önce proje yapmış akademisyenlerde bu hata ortadan kalkmıştır. İlk defa rtoje yapacak akademisyenlerde proje başvuru dönemlerinde bilgilendirilmektedir.</t>
  </si>
  <si>
    <t>Mevcut bilgilendirme ve uyarılar yeterli olmaktadır.</t>
  </si>
  <si>
    <t>Proje İşlemleri Ödeme Süreci</t>
  </si>
  <si>
    <t>Ödeme veya mahsup işlemi belgelerinin mevzuata uygun olarak hazırlanmaması.</t>
  </si>
  <si>
    <t>Birimimize ulaşan ödeme emri belgeleri önce Ön Mali Kontrol Biriminde kontrol edilmekte olup işleme girmesi uygun görülen belgeler SAY2000i muhesebeleştirme sistemine girilir ve onay için muhasebe yetkilisine iletilir. Muhasebe yetkilisinin de kontrolü sonucunda işleme alınması uygun görülen belgeler onaylanarak vezne birimine iletililir. Son bir kontrol ile vezne birimi ödeme veya mahsup işlemini tamamlar.
BAP, TUBİTAK SAN-TEZ projelerinin ödeme belgelerini hazırlayan BAP birimine bilgi alış verişinin sağlanacağı ziyaretlerde bulunulmaktadır.
AB projelerine yönelik proje yürütücüsü ve çalışanlarıyla mevzuata yönelik bilgi alış verişi sağlanmaktadır.</t>
  </si>
  <si>
    <t xml:space="preserve">Birimimiz SGDB'nin WEB sayfasında projelere ilişkin mevzuata yer verilecektir.
</t>
  </si>
  <si>
    <t xml:space="preserve">Konsolide risk puanı değişmemiştir. 2 ve 3 numaralı ek kontroller mevcut kontrollere alınarak 1 numaralı kontrol ek kontrol olarak  tanımlanacaktır. </t>
  </si>
  <si>
    <t>Herhangi bir maliyet yoktur.</t>
  </si>
  <si>
    <t>BAP Birimi ödeme belgeleri BAP otomasyonunda hazırlandıktan sonra oluşan eksiklikler manuel olarak düzeltilmesi yapılmaktadır. Tüm ödeme belgeleri en az iki personel tarafından kontrolu yapılmaktadır. Personel de görülen eksiklikler iş başı  uyarı ve eğitimlerle hatalar en aza indirilmiştir.</t>
  </si>
  <si>
    <t>AB kaynaklı bilimsel projelerde ödeme yapılan günün banka kuru dikkate alınmakta olup, TL cinsinden yapılacak ödemeler için bu kura göre hesaplanan ödeme belgelerinin gün içinde işleme alınamaması.</t>
  </si>
  <si>
    <t>AB projeleriyle ilgili günlük kur bilgisinin önemli olduğu ödemeler ivedilikle işleme alınmaktadır. Eğer belgeler bir sonraki gün birimimize ulaşmış ise ödeme emri ve ekli belgeler ilgili birime o günün kur bilgisine göre yeniden düzenlenmesi amacıyla geri gönderilir.</t>
  </si>
  <si>
    <t xml:space="preserve"> Ödeme emrini hazırlayan birim konu hakkında uyarılacaktır.</t>
  </si>
  <si>
    <t>Konsolide risk puanı yükselmiştir. Ek kontrollere yeni ek kontrol olarak, ödeme emrini hazırlayan birimin konu hakkında uyarılacağı ifadesi eklenecektir.</t>
  </si>
  <si>
    <t>Banka yetkililerince hesap hareketlerimize yönelik eksik dekont verilmesinden dolayı proje banka hesabına yatan paranın muhesebeleştirilememesi.</t>
  </si>
  <si>
    <t>Günlük olarak, vezne personelimize banka tarafından bir gün önce işlem gören hesaplarımıza ilişkin ekstre ve dekontlar teslim edilir. AB proje hesaplarına yatan tutarlar İç Kontrol Biriminde, diğer projelere ait hesaplara yatan tutarlar ise vezne tarafından muhesebeleştirilmektedir.
Ay sonlarında bankadan proje hesaplarımıza ilişkin toplu ekstre talep edilmekte, kurumumuzda yürütülen bilimsel projelere ilişkin banka hesapları aylık periyotlarda kontrol edilmektedir.</t>
  </si>
  <si>
    <t>Proje Programı vasıtasıyla periyodik olarak hesap hareketlerinin tutarlılığının kontrol edilecektir.</t>
  </si>
  <si>
    <t>Konsolide risk puanı yükselmiştir. Ek kontrol bölümündeki ifade mevcut kontrollere alınacak, yeni ek kontrol olarak; Proje Programı vasıtasıyla periyodik olarak hesap hareketlerinin tutarlılığının kontrol edileceği eklenecektir.</t>
  </si>
  <si>
    <t>Proje kapsamında yapılan harcamalara yönelik bankaya verilen ödeme talimatlarının gerçekleşmemesi.</t>
  </si>
  <si>
    <t>AB projelerine yönelik ödemeler için muhasebe işlem fişinin hazırlanmasının yanısıra bankaya gönderilmek üzere ödeme talimatı hazırlanır ve muhasebe yetkilisinin onayına sunulur. Onaylanan yazı bankaya fakslanır. Diğer projeler için yapılacak ödemelerde muhasebe işlem fişi yeterlidir.</t>
  </si>
  <si>
    <t>Fakslanan yazının bankaya ulaştığına dair  banka telefonla aranarak teyit alınacaktır.
Birimimize gönderilen ödeme emri belgelerinde yer alan İBAN no ve T.C. Kimlik/Vergi no'nun tutarlılığı kontrol edilecektir.</t>
  </si>
  <si>
    <t>Ahmet ER</t>
  </si>
  <si>
    <t xml:space="preserve">Konsolide risk puanı düşmüştür Mevcut ve ek kontroller yeterli güvenceyi sağlamaktadır. Risk, Revize RSB'den çıkartılacaktır. </t>
  </si>
  <si>
    <t>Say2000i yazılımı muhasebe kayıtlarındaki ve bankadaki tutarların farklı çıkması. Ödemelerin hatalı emanet kaydından düşülmesi</t>
  </si>
  <si>
    <t>Birimimize gelen ödeme evrakları ile ilgili işlemler Say2000i muhesebe sistemine girilmekte olup Muhasebe Yetkilimizin onayını takiben bankaya ödeme talimatı verilmektedir.
Ay sonlarında bankadan proje hesaplarımıza ilişkin toplu ekstre talep edilmekte, kurumumuzda yürütülen bilimsel projelere ilişkin banka hesapları aylık periyotlarda kontrol edilmektedir.</t>
  </si>
  <si>
    <t>Ön Mali Kontrol Sorumlusu (Yunus HAN)
Muhasebe Yetkilisi  (Serdar BALIKÇI)
Uğur AKIŞ</t>
  </si>
  <si>
    <t>Konsolide risk puanı değişmemiştir.  Ek kontrol bölümündeki ifade mevcut kontrollere alınacak, yeni ek kontrol olarak; Proje Programı vasıtasıyla periyodik olarak hesap hareketlerinin tutarlılığının kontrol edileceği eklenecektir.</t>
  </si>
  <si>
    <t>Etkinlik, Organizasyon, Basın Yayın ve Halkla İlişkiler İşlemleri Süreci</t>
  </si>
  <si>
    <t xml:space="preserve">Haber ve Duyuru Yayma İşlemleri </t>
  </si>
  <si>
    <t>Öğrencilere ve personele duyuruların zamanında yapılmaması veya eksik yapılması (Basın Halkla İlişkiler birimine bildirimin gecikmesi vs.)</t>
  </si>
  <si>
    <t xml:space="preserve"> - Personel duyuruları zamanında titizlikle yapılmaktadır.</t>
  </si>
  <si>
    <t xml:space="preserve">Personel eksikliğinden dolayı İlgili personellerimiz işlerin yoğunluğuna bağlı olarak bazı aksaklıklara sebep olabilmektedirler. </t>
  </si>
  <si>
    <t>İşlerin yoğun olduğu dönemlerde personel eksikliği göz önünde bulundurularak izinler dondurulacaktır.</t>
  </si>
  <si>
    <t>Tanıtım İşlemleri Süreci</t>
  </si>
  <si>
    <r>
      <t>Tanıtım v</t>
    </r>
    <r>
      <rPr>
        <sz val="14"/>
        <color rgb="FFFF0000"/>
        <rFont val="Times New Roman"/>
        <family val="1"/>
        <charset val="162"/>
      </rPr>
      <t>e eğitim faaliyetleri</t>
    </r>
    <r>
      <rPr>
        <sz val="14"/>
        <rFont val="Times New Roman"/>
        <family val="1"/>
        <charset val="162"/>
      </rPr>
      <t xml:space="preserve"> etkinliği ile ilgili zamanında gerekli organizasyon ve işlemlerin yapılmaması son ana bırakılması (Tanıtım etkinliklerinin ön çalışmalarının ve taslaklarının olmaması.  )</t>
    </r>
  </si>
  <si>
    <t>Tanıtım etkinlikleri kapsamında gerçekleştirilen fuar ve okul ziyaret programları Basın ve Halkla İlişkiler tarafından belirli bir takvim çerçevesinde planlanmakta ve organizasyonun yapılabilmesi için yeterli zaman bulunmaktadır.</t>
  </si>
  <si>
    <t>Mevcut Kontroller Yeterli Güvenceyi Sağlamakla birlikte çeşitli toplantılar vasıtasıyla konu gündeme getirilecektir.</t>
  </si>
  <si>
    <t>Tanıtım ve etkinlik konusunda yapılan organizasyonlarda ön çalışma ve planlama işlemleri iş paylaşımı ile organize bir şekilde yapılmaktadır. Afiş, web sayfası, broşür, taslak vb. çalışmalar yapılmaktadır.</t>
  </si>
  <si>
    <t>Muhasebe Yetkilisi (Murat ERTÜRK)
Bütçe ve Kesin Hesap Birim Sorumlusu (İpek ÖZER)
Ön Mali Kontrol Sorumlusu (Yunus HAN)
İç Kontrol Sorumlusu (Ahmet ER)</t>
  </si>
  <si>
    <t>BİDB, SGDB,  KDDB, PDB  Yİ, İMİD, YİTDB SBE, SYO, TBMYO, SBMYO,   İSKİLİP MYO, ALACA MYO, OSMANCIK MYO, SUNGURLU MYO, TF, FEF, MF, İF, İİBF, BESYO</t>
  </si>
  <si>
    <t>Akademik Takvime göre gerekli organizasyonlar ve işlemler paydaşlarımızla gerek yazılı gerekse sözlü olarak plana göre yürütülmektedir.</t>
  </si>
  <si>
    <t>Organizasyon öncesi mevcut kontroller sağlanmaktadır.</t>
  </si>
  <si>
    <t>Etkinlik ve Organizasyon İşlemleri (Konferans, Seminer, Panel, Mezuniyet Töreni, Akademik Açılış, Öğrenci Kulüpleri Faaliyetleri vb.)</t>
  </si>
  <si>
    <t>Birimler tarafından yapılacak etkinlik ve organizasyonlarda istenilen taleplerin zamanında SKS'ye ulaşmaması</t>
  </si>
  <si>
    <t>Birimimiz koordinesinde düzenlenen organizasyonlarda talep edilen hizmet ve malzemeler zamanında SKSDB'ye iletilmekte olup herhangi bir problemle bu güne kadar karşılaşılmamaıştır.</t>
  </si>
  <si>
    <t>SGDB, ÖİDB, KDDB, BİDB, İMİD, Yİ, YİTDB, PDB</t>
  </si>
  <si>
    <t>Faaliyet süreci ile ilgili gerekli hizmet ve malzeme hakkında SKSDB mail yolu ile bilgilendirilecektir.</t>
  </si>
  <si>
    <t>Personelimizin etkinlik ve organizasyonlara yönelik talepleri  birimimiz Müdürlüğüne zamanında bildirilmesi durumunda talepler aynı gün yazılı olarak Sağlık Kültür ve Spor Dairesi Başkanlığı'na gönderilmektedir.</t>
  </si>
  <si>
    <t>Birimimiz Müdürlüğüne etkinlik ve organizasyonlara yönelik taleplerin zamanında bildirilmesi konusunda personelimize duyuru yapılacaktır.</t>
  </si>
  <si>
    <t xml:space="preserve"> FBE, SBE, SYO, TBMYO, SBMYO,   İSKİLİP MYO, ALACA MYO, OSMANCIK MYO, SUNGURLU MYO, </t>
  </si>
  <si>
    <t>Üniversitemize bağlı tüm akademik, idari birirmler ile öğrenci toplulukları ve kulüpleri tarafından düzenlenecek etkinliklerin, bütçe kaynakları çerçevesinde Üniversitenin vizyon/misyonuna uygun ve verimli olması amacıyla hazırlanmış olan Hitit Üniversitesi Kongre, Çalıştay, Kurultay, Sempozyum, Konferans, Panel ve Diğer Etkinliklerin Düzenlenmesi Yönergesi kapsamında talepler değerlendirirlmekte olup, söz konusu Yönergede belirilen süre içerisinde yapılmayan istekler karşılanmamaktadır.</t>
  </si>
  <si>
    <t xml:space="preserve">SKSDB, </t>
  </si>
  <si>
    <t xml:space="preserve">Konferans, seminer, panel gibi isteklerin şifai olarak bildirilip yazılı talepler olmaması.                                                                               </t>
  </si>
  <si>
    <t>Üniversitemize bağlı tüm akademik, idari birirmler ile öğrenci toplulukları ve kulüpleri tarafından düzenlenecek etkinliklerin, bütçe kaynakları çerçevesinde Üniversitenin vizyon/misyonuna uygun ve verimli olması amacıyla hazırlanmış olan Hitit Üniversitesi Kongre, Çalıştay, Kurultay, Sempozyum, Konferans, Panel ve Diğer Etkinliklerin Düzenlenmesi Yönergesi kapsamında talepler değerlendirirlmekte olup, şifaen yapılan istekler karşılanmamaktadır.</t>
  </si>
  <si>
    <t>Faaliyet kapsamında talepler mail yoluyla iletilmektedir.</t>
  </si>
  <si>
    <t>SGDB, ÖİDB, KDDB,  İMİD, Yİ, YİTDB, PDB</t>
  </si>
  <si>
    <t>Konferans, seminer, panel vb. etkinlikler planlanırken ilgili tüm birimler ile koordinasyon sağlanmakta, konu hakkında bilgi verilmekte ve resmi yazı ile talepler iletilmektedir.</t>
  </si>
  <si>
    <t xml:space="preserve">Etkinlik yapacak birimdeki personelin süreç hakkında bilgi vermesi sağlanıyor </t>
  </si>
  <si>
    <t>Süreç hakkındaki iş akışının e posta kanalıyla iletilmesi sağlanacaktır.</t>
  </si>
  <si>
    <t>Konferans, seminer, sempozyum vb. isteklerin birimimize yazılı olarak bildirilmesi durumunda gerekli işlemler yapılmakta şifai istekler işleme alınmamaktadır.</t>
  </si>
  <si>
    <t>Bilgi İşlem Hizmetleri Süreci</t>
  </si>
  <si>
    <t>Teknik ve Yazılım Destek İşlemleri</t>
  </si>
  <si>
    <t>Yıllık güncellenmesi gereken programların zamanında güncellenmemesi</t>
  </si>
  <si>
    <t>Başkanlığımız bilgisinde alımı yapılan yazılımların süreleri düzenli olarak takip edilmekte, güncelleme süresi bitecek yazılımlar tespit edilmektedir.  Yeni program alımı ve güncelleme kriteri olarak önem dereceleri dikkate alınmaktadır.</t>
  </si>
  <si>
    <t>Alımı yapılması planlanan yeni yazılımlar ve güncellenecek yazılımların fayda-maliyet analizi yapılarak programların alımı konusunda gerekli kararlar verilecektir.  
Çok önem arz etmeyen program güncellemeleri ve yeni alımlar ertelenme imkanı varsa ileri bir tarihe ertelenecektir.</t>
  </si>
  <si>
    <t>Ağ Yönetimi ve Güvenliği İşlemleri</t>
  </si>
  <si>
    <t>Ağ standartlarını yakalayamamak</t>
  </si>
  <si>
    <t>*Bilgimiz dahilinde olan ağ altyapısı ile ilgili iş ve işlemlerde gerekli teknik destek verilmekte olup bu altyapının ağ standartlarına uygun olarak altyapının hazırlanması konusunda destek verilmektedir.
*Ağ standartlarını yakalamak için ağ cihazları üzerinde gerekli ayarlar yapılmaktadır. 
*Yetersizliği tespit edilen ağ cihazları, bu standartlara uygun ağ cihazları ile değiştirilmektedir.</t>
  </si>
  <si>
    <t>*Teknoloji konusunda gelişmeler takip edilerek ağ standartlarının değişmesi durumunda yeni standartlara uyum için gerekli teknik çalışmalar yapılacaktır.
*Alımı yapılması planlanan cihazlarda güncel standartlara uygunluğu incelenecektir.
* Yetersizliği hissedilen cihazların yerine standartlara uyumlu olarak alınan yeni ağ cihazları ile değiştirilecektir.</t>
  </si>
  <si>
    <t>Güvenlik zaafiyetlerinin belirlenememesi</t>
  </si>
  <si>
    <t xml:space="preserve">*Başkanlığımızda kullanmakta olduğumuz güvenlik duvarı cihazı gerekli güvenlik zaafiyetlerine karşı koruma sağlamaktadır. 
*Yeni oluşabilecekgüvenlik zaafiyetlerine karşı veritabanı otomatik olarak güncellenmektedir. </t>
  </si>
  <si>
    <t xml:space="preserve">*Güvenlik duvarının veritabanı kontrolü belirli aralıklarla yapılacaktır.
*Güvenlik zaafiyetlerinin ve yazılımın sürekli güncel olması için gerekli yazılım güncelleme işlemlerinin satın alınması için teknik çalışmalar yapılacaktır. </t>
  </si>
  <si>
    <t>Ağ cihazlarına yetkisiz erişimin engellenememesi</t>
  </si>
  <si>
    <t>*Erişim kontrolünü üst düzeye çıkarmak için belirli ağlar üzerinden cihazlara erişim sağlanmaktadır.
*Ağ cihazlarının erişim bilgileri sadece yetkili olan birim personellerince bilinmektedir.
* Birimden bir personel ayrılması durumunda ağ cihazlarının erişim bilgileri değiştirilmektedir.</t>
  </si>
  <si>
    <t>Yetkisiz erişimin engellenmesi ve güvenlik seviyesinin daha yukarı çıkarılması için ağ cihazları üzerinde yapılacak ayarlamalar ile farklı ağlardan yapılabilecek bağlantılar engellenecektir.</t>
  </si>
  <si>
    <t>Ağ yapısındaki döngü(loop)ların önlenememesi</t>
  </si>
  <si>
    <t>*Yönetimi mümkün olan cihazlar üzerinde yapılan ayarlar ile bilinçsiz cihaz takılmasının önüne geçilmektedir.
* Yönetilebilir ağ cihazları üzerinde Döngü (loop) oluşmaması için gerekli koruma ayarları yapılmaktadır.</t>
  </si>
  <si>
    <t>*Gerekli koruma mekanizmasını desteklemeyen ağ cihazları kademeli olarak yenileri ile değiştirilmesi düşünülülmektedir.
*Birimlerdeki teknik personellere konu hakkında gerekli bilgilendirme yapılacaktır.</t>
  </si>
  <si>
    <t>Switch router gibi ağ cihazlarında storm kontrol ve port security konfigürasyonlarının eksikliği</t>
  </si>
  <si>
    <t>Yönetilebilir ağ cihazları üzerinde belirtilen konfigurasyonlar yapılmaktadır. 
Portlar üzerinde oluşan yoğunluk izlenerek gerekli görülmesi durumunda bu ayarlar revize edilmektedir.</t>
  </si>
  <si>
    <t xml:space="preserve">Konfigurasyon eksiği bulunan farklı marka cihazlarda desteği olması durumunda bu korumalar yapılacaktır. </t>
  </si>
  <si>
    <t>Yanlış kablolama ve malzeme kullanımı</t>
  </si>
  <si>
    <t>Yapılan teknik işlemlerde gereksinimine uygun kablolama yapılmakta ve uygun malzeme seçilmektedir. Teknik personeller bu konuda teknik yetkinliğe sahiptir.</t>
  </si>
  <si>
    <t>*Yanlış kablolama veya malzeme kullanılmasının tespit edilmesi ve düzeltilmesinin mümkün olduğu durumlarda bu hata düzeltilecektir.
*Birimlerde bulunan teknik personellerin konu hakkında bilinçlenmeleri için gerekli bilgilendirmeler yapılacaktır.</t>
  </si>
  <si>
    <t>Bant genişliğinin etkin kullanılamaması</t>
  </si>
  <si>
    <t xml:space="preserve">Firewall cihazı üzerinde bant genişliğinin etkin kullanılabilmesi için gerekli ayarlar yapılmıştır. </t>
  </si>
  <si>
    <t>Bant genişliğinin daha adil kullanılabilmesi için, gerekli bütçenin ayrılması durumunda bu konuda kendisini kanıtlamış yazılım ya da donanım cihazı alımı yapılması planlanmaktadır.</t>
  </si>
  <si>
    <t>Ağ trafiğinin kontrol altında tutulmaması ve izlenmemesi</t>
  </si>
  <si>
    <t xml:space="preserve">Ağ trafiği yazılımlar ile sürekli olarak izlenmektedir. </t>
  </si>
  <si>
    <t xml:space="preserve">Ağ trafiğinin ayrıntılı olarak izlenebilmesi için açık kaynak kodlu yazılımların kullanılması planlanmaktadır. </t>
  </si>
  <si>
    <t>Uzaktan erişim mekanizma eksikliği</t>
  </si>
  <si>
    <t>Erişim yetkisi dahilinde sistemlere uzaktan erişim yapılabilmektedir. Bu konuda gerekli yetkiler verilmiş ve ayarlar yapılmıştır.</t>
  </si>
  <si>
    <t>Mevcut kontroller asgari güvenlik koşullarını karşılamaktadır.</t>
  </si>
  <si>
    <t>Güvenlik programları eksiği</t>
  </si>
  <si>
    <t>*Üniversite bünyesinde lisanslı güvenlik yazılımları kullanılmaktadır. Bu yazılımlar kurum ağından yazılım kurulabilir ve güncellemesi yapılabilir.  
*Birimimiz tarafından bakımı yapılan bilgisayarlara güvenlik programı yüklenmektedir.</t>
  </si>
  <si>
    <t>*Mevcut kontroller yeterli güvenlik koşullarını sağlamaktadır.
*Diğer birimlerde görevli personel bilgisayarlarında herhangi bir erişim yetkisi olmadığı için bu bilgisayarların güvenliği kullanıcıların sorumluluğundadır.</t>
  </si>
  <si>
    <t>Kullanılan ağa veya yazılıma yetkisiz kişilerin erişimine izin verilmesi.</t>
  </si>
  <si>
    <t>Kullanılan yazılımlarda yetkilendirme mekanizmaları kullanılmakta ve yetkisiz erişimler engellenmektedir.</t>
  </si>
  <si>
    <t>Yazılım İşlemleri Süreci</t>
  </si>
  <si>
    <t>Teknik donanımlı personel eksikliği</t>
  </si>
  <si>
    <t>Personellerin teknik donanım eksiğinin kurs ve eğitimler ile azaltılmakta, belirli konularda bilgi seviyeleri artırılmaktadır.</t>
  </si>
  <si>
    <t>*Birimimiz ihtiyaçları doğrultusunda teknik donanımlı personel takviyesi yapılması düşünülmektedir.
*Eğitim alımı yöntemi ile teknik personellerin konuları üzerine bilgi seviyelerinin artırılması düşünülmektedir.</t>
  </si>
  <si>
    <t>Talep edilen yazılım için maliyet analizinin yapılmaması</t>
  </si>
  <si>
    <t>Talep edilen yazılımlar için fayda ve maliyet analiz yapılmaktadır.</t>
  </si>
  <si>
    <t>Otomasyon Programları Yönetimi İşlemleri</t>
  </si>
  <si>
    <t>Otomasyon yazılımı kullananların kullandıkları program hakkında yeterli eğitim almaması</t>
  </si>
  <si>
    <t>Birimimizde %10 limit programı, yolluk programı ve e-bütçe programları kullanılmaktadır. Programı kullanan personel yeterli bilgi ve deneyime sahiptir. %10 limit ve e-bütçe programları ayrıca diğer birimlerimizce kullanılmakta olup birimlerin programa girdikleri bilgi ve veriler personelimizce kontrol edilmektedir.</t>
  </si>
  <si>
    <t>*İlk defa otomasyon sistemini kullanacak olan personele sistem kullanıcısı tarafından eğitim verilecektir.
*Birimimizin kullanımına açılacak olası programlara yönelik onay ve değişklik yetkisi eğitim süresince personele verilmeyecektir.</t>
  </si>
  <si>
    <t>Bütçe ve Kesin Hesap Birim Sorumlusu (İpek ÖZER)
Ön Mali Kontrol Sorumlusu (Yunus HAN)
İç Kontrol Sorumlusu (Ahmet ER)</t>
  </si>
  <si>
    <t xml:space="preserve">*Birimimizde Log yazılımı, Sanallaştırma yazılımı, Güvenlik duvarı yazılımları kullanılmaktadır. Programı kullanan personeller yeterli bilgi ve deneyime sahiptir. Gerekli durumlarda firmalara danışılarak gerekli teknik destek sağlanmaktadır. 
*Yazılımlar verileri otomatik derlemekte olup derlenen bu veriler belirli periyodlarla incelenmektedir. </t>
  </si>
  <si>
    <t>*İlk defa otomasyon sistemini kullanacak olan personele sistem kullanıcısı tarafından eğitim verilmesi.
*Birimimizin kullanımına açılacak olası programlara yönelik onay ve değişklik yetkisinin eğitim süresince personele verilmemesi.</t>
  </si>
  <si>
    <t>Birimimizde kullanıan yazılım Üniversitemize aittir.Personelimiz tarafından gerekli  destekler sağlanmaktadır.</t>
  </si>
  <si>
    <t xml:space="preserve"> - Otomasyon yazılımı alınan firmadan program hakkında gerekli eğitim alınmaktadır. </t>
  </si>
  <si>
    <t xml:space="preserve"> % 10 limit programına işlenmesi gereken evrakların  unutulması ve neticede birimlerin %10 limitinin takip edilmemesi.</t>
  </si>
  <si>
    <t>Periyodik olarak kontrol işlemi yapılmaktadır.
Birimlerde çalışan İlgili personele konuyla alakalı genel bilgilendirme yapılmaktadır.</t>
  </si>
  <si>
    <t>Feride KÖYLÜ</t>
  </si>
  <si>
    <t>Konsolide risk puanı değişmemiştir. Ek kontrol(ler)e mevcut kontroller bölümüne alınacak ve herhangi yeni ek kontrol eklenmeyecektir.</t>
  </si>
  <si>
    <t xml:space="preserve">Strateji Geliştirme Dai.Başk. Lığı tarafından hazırlanan %10 takip sisteminin ilgili personelce her harcama öncesinde ve sonrasında takibi yapılmaktadır. </t>
  </si>
  <si>
    <t>FBE, ÖİDB, PDB, Yİ, SKSDB, BİDB,  İMİD, SKSDB, YİTDB, KDDB, TF, FEF, MF, İF, İİBF, BESYO</t>
  </si>
  <si>
    <t>Evrakların %10 limit programına işlenmesi işlemi Strateji Geliştirme Dairesi Başkanlığı tarafından yapılmakta ve bu bilgilere ihtiyaç duyulduğunda birimimiz muhasebe birimi tarafından programa giriş yapılarak belirli aralıklarla takip edilmektedir.</t>
  </si>
  <si>
    <t xml:space="preserve"> SBE, SYO, TBMYO, SBMYO,   İSKİLİP MYO, ALACA MYO, OSMANCIK MYO, SUNGURLU MYO, </t>
  </si>
  <si>
    <t>Sunucu (Server) Hizmetleri</t>
  </si>
  <si>
    <t>Güncelleme ve lisans eksikliği</t>
  </si>
  <si>
    <t>Talepler doğrultusunda ihtiyaç duyulan yazılımlar satın alınmakta ve güncellemeleri yapılmaktadır. 
Kullanılan Windows, Antivirüs vb. yazılımlar bilgisayarlara kurulduktan sonra güncellemeleri yapılmaktadır.</t>
  </si>
  <si>
    <t xml:space="preserve">Birimimiz personelleri lisanssız yazılım kullanılmaması konusunda gerekli hassasiyeti göstermektedir. 
Ayrılacak bütçeye göre ihtiyaç duyulan yazılımların güncellenmesi yapılması planlanmaktadır. </t>
  </si>
  <si>
    <t>Disklerin etkin kullanılmaması</t>
  </si>
  <si>
    <t>Birimimize bakım için gelen bilgisayarlarda disklerde bulunan ve sistem tarafından kullanılmayan gereksiz dosyalar temizlenmektedir.
Bilgisayarlarda sistem bakımı yapılmaktadır.
Sunucuların disk kapasiteleri gerekli görülmesi durumunda revize edilmektedir.</t>
  </si>
  <si>
    <t>Yedekleme ve veri kurtarma mekanizmalarının eksikliği</t>
  </si>
  <si>
    <t>Sunucu sistemlerinde yedekleme mekanizmaları etkin olarak kullanılmaktadır.
Gerekli görüldüğü durumda veri kurtarma işlemleri yapılmaktadır.</t>
  </si>
  <si>
    <t>Elektrik kesintilerine önlem alınmaması</t>
  </si>
  <si>
    <t>Sunucu sistemlerini elektrik kesintilerine karşı besleyen UPS sistemi bulunmakta olup, belirli periyodlarla bakımları yapılmaktadır. UPS sistemi dışında cihazlar Rektörlük binasını  besleyen Jeneratöre bağlanmıştır.</t>
  </si>
  <si>
    <t>*Mevcut kontroller yeterli güvenceyi sağlamaktadır.
*Sunucu sistemini besleyen UPS sistemlerinin normal akü ömürleri 2(iki) yıl olup, aküler ömrünü tamamladığı durumda satın alma yolu ile yeni akü alınarak cihazlar çalışır hale getirilecektir. 
*Arıza durumunda ise cihazların arızası yetkili servis müdahalesi ile giderilecektir.</t>
  </si>
  <si>
    <t>Standart güvenlik önlemlerinin alınmaması ve güvenlik açıklarının tespit edilmemesi</t>
  </si>
  <si>
    <t>Sunucu sistemleri üzerinde firewall sistemleri ve antivirüs yazılımları bulunmakta olup güvenlik önlemleri bu sistemlerle sağlanmaktadır.</t>
  </si>
  <si>
    <t>Antivirüs yazılımlarının güncellenmesi otomatik olarak sağlanmaktadır. 
Sunucuların update işlemleri yapılarak sistemlerden kaynaklı güvenlik açıklarının kapatılması sağlanacaktır.</t>
  </si>
  <si>
    <t>Bakım ve kontrol eksikliği</t>
  </si>
  <si>
    <t>Sunucu sistemlerinin bakımları yetkili personeller tarafından yapılmaktadır. Sunucu sistemlerinin çalışırlığı, sistem gereksinimleri belirli periyodlarla kontrol edilmektedir.</t>
  </si>
  <si>
    <t>Loglama eksikliği</t>
  </si>
  <si>
    <t>*5651 sayılı kanun gereği, kanun gerekliliklerini yerine getiren loglama mekanizması çalışmaktadır. 
*Loglama yazılımının yıllık bakım ve güncellemeleri yapılmaktadır.
*Loglama mekanizmasısında olası problemler yetkili firma tarafından giderilmektedir.</t>
  </si>
  <si>
    <t>Sunucular için gerekli fiziki ortamların oluşturulamaması</t>
  </si>
  <si>
    <t>Sunucu sistemleri Standartlara göre oluşturulmuş bir sistem odasında bulunmakta olup gerekli soğutma, yangın, parmak izi vb. önemler alınmıştır.</t>
  </si>
  <si>
    <t>Sistem odasında kullanılan ve sunucular için gerekli ortamı sağlayan sistemlerin periyodik bakımlarının yapılması sağlanacaktır.</t>
  </si>
  <si>
    <t>e-posta Hizmetleri Süreci</t>
  </si>
  <si>
    <t>e-mail adrers standardının olmaması</t>
  </si>
  <si>
    <t>Oluşturulan e-posta adreslerinin belirli bir standardı bulunmakta olup, aksi kararlaştırılmadığı sürece bu standartlar geçerlidir.</t>
  </si>
  <si>
    <t>Mevcut kontroller yeterli güvenlik koşullarını sağlamaktadır.</t>
  </si>
  <si>
    <t>e-posta şifre politika ve güvenlik standart eksikliği</t>
  </si>
  <si>
    <t>e-posta şifre politikası olarak güvenlik düzeyi üst düzey olarak belirlenmiş ve uygulamaya geçirilmiştir.</t>
  </si>
  <si>
    <t>Şifre kurtarma eksikliği</t>
  </si>
  <si>
    <t xml:space="preserve">Personellerin kullandığı şifreler web servisler vasıtası doğrulaması yapıldıktan sonra oluşturulan yeni şifre kullanıcı telefonuna sms ile gönderilmektedir. </t>
  </si>
  <si>
    <t>Personel mail sisteminde mevcut kontroller yeterli olup, Öğrenci mail sisteminde şifre kurtarma için bir arayüz hazırlanması planlanmaktadır.</t>
  </si>
  <si>
    <t>Distribution mail gruplarının olmaması</t>
  </si>
  <si>
    <t xml:space="preserve">Mail Sisteminde Mail grupları oluşturulmuş ve ihtiyaç halinde bu gruplaram mail gönderilmesi sağlanmaktadır. Önem arz eden gruplarda birer yönetici ataması yapılmış, gönderilen maillerin yönetici onayından geçmesi sağlanmaktadır. </t>
  </si>
  <si>
    <t xml:space="preserve">Talepler doğrultusunda yeni grupların oluşturulması ve mevcut grupların değişim ve güncellemelerinin yapılması sağlanacaktır. </t>
  </si>
  <si>
    <t>Mail server kara liste kontrol eksikliği</t>
  </si>
  <si>
    <t>Mail server kara liste kontrolü otomatik olarak yapılmakta olup kara listeye takılan bir adresden gelen maillerin gönderildikleri adreslere ulaşılması otomatik olarak engellenmektedir.</t>
  </si>
  <si>
    <t>Spam olduğu düşünülen domain, mail adresinden gelen adresler bloklanabilmekte ya da bu adresler güvenilir olarak işaretlenebilmektedir.</t>
  </si>
  <si>
    <t>Spam, virüs, reklam vs. istenmeyen e-postalarının filtrelenmemesi</t>
  </si>
  <si>
    <t>Kullanılan mail gateway yazılımının spam filtresi ve virüs koruması bulunmakta olup bu filtrelerin güncelliği otomatik olarak yazılım tarafından sağlanmaktadır.</t>
  </si>
  <si>
    <t>Mail gateway yazılımının güncellemesi yolu ile filtrelerin güncel olması sağlanacaktır.</t>
  </si>
  <si>
    <t>Personel Ödeme İşlemleri Süreci</t>
  </si>
  <si>
    <t>Maaş Ödemeleri (Yabancı Uyruklu Öğretim Elemanları, Kısıt Maaş Ödemeleri Dahil)</t>
  </si>
  <si>
    <t>Yeni göreve başlayan personelin göreve başlama yazısı ve eklerinin ilgili birim tarafından zamanında hazırlanarak atama birimine ve maaş tahakkuk birimine gönderilmemesi.</t>
  </si>
  <si>
    <t>Birimler arasında koordinasyon sağlanmaktadır.</t>
  </si>
  <si>
    <t>Yeni Ataması Yapılan personelin hak kaybına uğramaması için İlgili personelin süresi içerisinde
 yazışmaları yapılacaktır.</t>
  </si>
  <si>
    <t xml:space="preserve">TF, FEF, MF, İF, İİBF, BESYO, </t>
  </si>
  <si>
    <t xml:space="preserve"> - Yeni göreve başalayan personel için resmi yazışmalar dışında telefonla da ilgili birimlerle iletişim kurularak gerekli işlemlerin yapılması sağlanmaktadır.</t>
  </si>
  <si>
    <t>Yeni göreve başlayacak olan personelimizin Üniversitemiz Rektörlüğü'nce atama işlemleri yapılır yapılmaz birimimizde göreve başlama yazısı ilgili personele tebliğ edilmekte ve göreve başlama yazısı ile diğer belgeler PDB'ye ve Muhasebe Birimine teslim edilerek aynı gün muhasebe, sgk vb. işlemlerinin yapılması sağlanmaktadır.</t>
  </si>
  <si>
    <t>Yusuf ÖNAL
Osman Yüksel SÖNMEZ
Mübeccel VOLKAN
Esra KÖLEŞ
Ayşegül AYDIN
Uğur AKIŞ
Muhasebe Yetkilisi  (Serdar BALIKÇI)</t>
  </si>
  <si>
    <t xml:space="preserve"> FBE, SBE, SYO, TBMYO, SBMYO,   İSKİLİP MYO, ALACA MYO, OSMANCIK MYO, SUNGURLU MYO, Yİ, SKSDB, BİDB, ÖİDB,   KDDB, İMİD, YİTDB, BİDB, SKSDB, SGDB</t>
  </si>
  <si>
    <t>Yolluk Ödeme İşlemleri (Naklen Atama İşlemleri Dahil)</t>
  </si>
  <si>
    <t>Yolluk bildirim sahibinin yanlış veya geç beyanda bulunması</t>
  </si>
  <si>
    <t>Birimimize ulaşan ödeme emri belgeleri önce ilgili personelce kontrol edilmekte olup işleme girmesi uygun görülen belgeler SAY2000i muhesebeleştirme sistemine girilir ve onay için muhasebe yetkilisine iletilir. Muhasebe yetkilisinin de kontrolü sonucunda işleme alınması uygun görülen belgeler imzalanır ve muhasebe sisteminde onaylanması için vezne birimine iletililir. Bu aşamalarda beyanda yanlışlık tespit edilirse ödeme belgeleri düzeltilmek üzere ilgili birime iade edilir.</t>
  </si>
  <si>
    <t>Mevcut kontroller yeterli güvenceyi sağlamaktadır ancak harcama birimlerimizin katılımı ile düzenlenmesi planlanan çalıştayda ilgili pesonelle konu hakkında bilgi ve görüş alış verişinin sağlanması planlanmaktadır.</t>
  </si>
  <si>
    <t>Yusuf ÖNAL
Osman Yüksel SÖNMEZ
Mübeccel VOLKAN
Esra KÖLEŞ
Ayşegül AYDIN
Uğur AKIŞ
Muhasebe Yetkilisi  (Serdar BALIKÇI)
Ahmet ER</t>
  </si>
  <si>
    <t>SGDB,</t>
  </si>
  <si>
    <t>Yolluk bildiriminde yanlışlık olmaması ve gecikmenin yaşanmaması için               e-devlet üzerinden yapılacak yolluk bildirim işlemleri öncesinde bildirimde bulunacak personele Muhasebe biriminde görevli personelimiz tarafından bilgi verilmektedir.</t>
  </si>
  <si>
    <t>FBE, SBE, SYO, TBMYO, SBMYO,   İSKİLİP MYO, ALACA MYO, OSMANCIK MYO, SUNGURLU MYO, TF, FEF, MF, İF, İİBF, BESYO, KDDB, PDB, ÖİDB, SKSDB, Yİ, YİTDB , BİDB</t>
  </si>
  <si>
    <t xml:space="preserve">Yurtdışı yolluk ödemelerinde eğer avans verildiyse kapatma sırasında kur bilgisinin yanlış kullanılması </t>
  </si>
  <si>
    <t>Yolluk mahsup işlemlerinde birimimize ulaşan bildirim belgelerinde alınan kur bilgisi ilgili personelimiz ve muhasebe yetkilisinin kontrolünden geçmekte olup hata tespitinde düzeltme işlemi için ilgili birime iade yapılmaktadır. (Mahsup işleminde avans verilen tarihteki Merkez Bankası efektif döviz satış kuru dikkate alınmaktadır).</t>
  </si>
  <si>
    <t xml:space="preserve"> SGDB WEB sayfasında proje ödemelerine ilişkin bilgilendirici dökümanlara yer verilecektir.</t>
  </si>
  <si>
    <t>Yusuf ÖNAL
Mübeccel VOLKAN
Esra KÖLEŞ
Ayşegül AYDIN
Uğur AKIŞ
Muhasebe Yetkilisi  (Serdar BALIKÇI)</t>
  </si>
  <si>
    <t>Konsolide risk puanı düşmüştür. Ek kontrol alanındaki kontroller mevcut kontroller alanına eklenecek, yeni ek kontrol olarak; SGDB WEB sayfasında proje ödemelerine ilişkin bilgilendirici dökümanların yayınlanacağı eklenecektir.</t>
  </si>
  <si>
    <t xml:space="preserve"> E-Yolluk uygulamasına geçilmesi nedeniyle harcama birimlerinin programı aktif olarak kullanamaması </t>
  </si>
  <si>
    <t>Birimimiz personeli e-yolluk uygulamasını kullanmaktadır. Yeterli bilgi düzeyine sahip olmayan personelimize gerektiğinde deneyim sahibi personelimizce eğitim verilmektedir.</t>
  </si>
  <si>
    <t>Mevcut kontroller yeterli güvenceyi sağlamaktadır ancak kurum genelinde konuyla ilgili eğitim sağlanması  Genel Sekreterlik Başkanlığınca düzenlenen Koordinasyon Toplantılarında gündeme getirilecektir.</t>
  </si>
  <si>
    <t>Birim Yöneticisi (Alaattin SORUKLU)</t>
  </si>
  <si>
    <t>FBE, SBE, SYO, TBMYO, SBMYO,   İSKİLİP MYO, ALACA MYO, OSMANCIK MYO, SUNGURLU MYO, TF, FEF, MF, İF, İİBF, BESYO, KDDB, PDB, ÖİDB, SKSDB, Yİ, YİTDB , SGDB, BİDB</t>
  </si>
  <si>
    <t>Yolluk için açılan avansların yasal süresinde kapatılmaması</t>
  </si>
  <si>
    <t>Açık avanslar birimimizce periyodik olarak kontrol edilmekte olup yasal bildirim süresi yaklaşan avanslara ilişkin ilgili birim veya personel uyarılmaktadır. Bilimsel araştırma projeleri kapsamında ayrıca gerekli kontroller BAP birimimizde de yerine getirilmektedir.</t>
  </si>
  <si>
    <t>Açık avanslar proje programı aracılığı ile kontrol edilecektir.</t>
  </si>
  <si>
    <t>Yusuf ÖNAL
Mübeccel VOLKAN
Esra KÖLEŞ
Ayşegül AYDIN
Uğur AKIŞ
Muhasebe Yetkilisi (Serdar BALIKÇI)
Ön Mali Kontrol Sorumlusu (Yunus HAN)</t>
  </si>
  <si>
    <t>Konsolide risk puanı düşmüştür. Ek kontroller kaldırılacak, yeni ek kontrol olarak; açık avansların proje programı aracılığı ile kontrol edilmesi  eklenecektir.</t>
  </si>
  <si>
    <t>Birimimiz tarafından yolluk bildirim evrakları hazırlanarak Üniversitemiz İdari ve Mali İşler Daire Başkanlığı'na gönderilmekte, avans kapatma işlemleri İdari ve Mali İşler Daire Başkanlığı tarafından yapılmaktadır.</t>
  </si>
  <si>
    <t>Personel Özlük İşlemleri Süreci</t>
  </si>
  <si>
    <t>2547 sayılı Kanuna Göre Çalıştırılan Personel ve Öğretim Elemanı Atama İşlemleri ( Sınav İşlemleri, Yabancı Uyruklu Personel Atama İşlemleri Dahil)</t>
  </si>
  <si>
    <t>Akademik kadro başurulaında gerçeğe aykırı beyan yer alması.</t>
  </si>
  <si>
    <t xml:space="preserve"> - Başvuru dosyaları birimimiz personeli ve yöneticileri tarafından titizlikle kontrol edilmektedir.</t>
  </si>
  <si>
    <t>PDB,</t>
  </si>
  <si>
    <t xml:space="preserve">Akademik kadro başvuru belgelerinin ıslak imzalı olarak alınmasına dikkat edilmekte, ıslak imzası bulunmayan (ALES, YDS vb.) sonuç belgeleri ise ÖSYM sisteminden personele ait bilgiler vasıtasıyla kontrol edilerek doğrulanmaktadır. </t>
  </si>
  <si>
    <t xml:space="preserve">FBE, SBE, SYO, TBMYO, SBMYO,   İSKİLİP MYO, ALACA MYO, OSMANCIK MYO, SUNGURLU MYO, TF, FEF, MF, İF, İİBF, BESYO, </t>
  </si>
  <si>
    <t>Akademik personel alımı ilanlarında ilanın doğru şekilde verilmemesi.</t>
  </si>
  <si>
    <t xml:space="preserve"> - Akademik personel alım ilanlarında ilan girişi yapıldıktan sonra ilana onay verilmeden Şube Müdürü, Daire Başkanı tarafından konrolü sağlanmaktadır.</t>
  </si>
  <si>
    <t>Atama kararnamesinin yalnış veya eksik düzenlenmesi.</t>
  </si>
  <si>
    <t xml:space="preserve"> - Atama kararnamesinin düzenleyen personel dışında en az 2 (iki) aşamalı olarak kontrolü sağlanmaktadır.</t>
  </si>
  <si>
    <t>Atama tebligatının ilgiliye zamanında ulaşmaması.</t>
  </si>
  <si>
    <t xml:space="preserve"> - Atama tebligatı ilgiliye iadeli taahhütlü olarak posta yoluyla gönderilmektedir.
- Ataması yapılan ilgiliye telefon ile de bilgi verilmektedir.</t>
  </si>
  <si>
    <t xml:space="preserve"> - Atama tebligatının kargo ile gönderilmesi</t>
  </si>
  <si>
    <t>Ataması yapılan öğretim elemanlarımıza atamalarının yapıldığı telefonla iletişim kurularak bildirilmekte ve  ilgili personelin birimimize en kısa zamanda gelmesi sağlanarak atama yazısı imza karşılığı tebliğ edilmektedir.</t>
  </si>
  <si>
    <t>Yükseköğretim Kurulu Başkanlığı'nın yasaklamış olduğu kişilerin atama işlemlerinin yapılması.</t>
  </si>
  <si>
    <t xml:space="preserve"> - Atanacak ilgililerin YÖK'ün yasaklı listesiyle karşılaştırmaları yapılmaktadır.  </t>
  </si>
  <si>
    <t xml:space="preserve"> - Yasaklı kişilerin bilgilerinin Personel Otomasyon sistemine 
girilmesi.</t>
  </si>
  <si>
    <t xml:space="preserve">Yabancı Uyruklu personel ile yapılan sözleşmede çalışma süresinin yalnış bildirilmesi veya yazılan brüt ücretin yanlış hesaplanması. </t>
  </si>
  <si>
    <t xml:space="preserve"> - Yabancı Uyruklu personel tip sözleşmesindeki hususlar titizlikle kontrol edilmektedir. </t>
  </si>
  <si>
    <t>Birimlere gönderilen sözleşmenin çalışma süresinin ve yazılan brüt ücretin doğru hesaplanması sağlanmaktadır.</t>
  </si>
  <si>
    <t>İlgili personelin sözleşmesinin kontrol edilip PDB'den teyit edilecektir.</t>
  </si>
  <si>
    <t>Başka bir üniversiteye mecburi hizmet yükümlülüğü bulunan bir kişinin bu durumunun farkedilmeyerek atamasının yapılması.</t>
  </si>
  <si>
    <t xml:space="preserve"> - Naklen ataması yapılan personelin geldiği kurumdan mecburi hizmet yümlülüğü bilgileri istenmektedir.   </t>
  </si>
  <si>
    <t xml:space="preserve"> Mecburi Hizmet Yükümlülüğünün hizmet belgesinde görünmesi.</t>
  </si>
  <si>
    <t>:Göreve başlayan öğretim elemanlarının SGK giriş işlemlerinin yasal süresi içerisinde yapılmaması.</t>
  </si>
  <si>
    <t xml:space="preserve"> - SGK İşe Giriş işlemleri birimimiz personeli tarafından yasal süresi içerisinde titizlikle yapılmaktadır.    </t>
  </si>
  <si>
    <t>Göreve başlama yazısı ilgili personele tebliğ edilir edilmez SGK işlemlerinin yasal süresi içerisinde yapılabilmesi için Muhasebe birimimiz hemen bilgilendirilmekte ve Mutemetimiz tarafından aynı gün (sistemsel aksaklık olmadığı durumlarda) SGK girişleri hemen yapılmaktadır.</t>
  </si>
  <si>
    <t>Süre uzatımı gerkene durumlarda gerekli yazışmaların yapılmaması. (Akademik personelin lisansüstü eğitim süresi vb.)</t>
  </si>
  <si>
    <t>Akademik Personelimizin 1 yıllık görev süresinin dolmasına yaklaşık 1 ay kaldığında ilgili akademik personelimizin yeniden atanmasına ilişkin gerekli yazışmalar Personel Dairesi Başkanlığı'na gönderilmektedir.</t>
  </si>
  <si>
    <t>Akademik Personelimizin aynı göreve 1 yıl için yeniden atanması işlemlerinde gecikme yaşanmaması için  Personel İşleri biriminde görev yapan personelimize gerekli bilgilendirme yapılacaktır.</t>
  </si>
  <si>
    <t xml:space="preserve">SYO, TBMYO, SBMYO,   İSKİLİP MYO, ALACA MYO, OSMANCIK MYO, SUNGURLU MYO, TF, FEF, MF, İF, İİBF, BESYO, </t>
  </si>
  <si>
    <t>Akademik personel süre uzatımı anabilim dalı akademik kurul kararı ile yapılarak enstitümüze bildirmeleri ve enstitünün personel daire başkanlığına yazarak rektörlük onayı ile gerçekleşmektedir</t>
  </si>
  <si>
    <t xml:space="preserve">FBE, SBE, </t>
  </si>
  <si>
    <t>657 sayılı Kanuna Göre Çalıştırılan Personel Atama</t>
  </si>
  <si>
    <t>Atamaya esas resmi belgelerin sahte olması.</t>
  </si>
  <si>
    <t xml:space="preserve"> - Diploma vb. belgelerin asıllarının sahte olup olmadıkları titizlikle incelenmektedir.
 - ÖSYM çıktıları ÖSYM ve DPB e-uygulama sistemlerinden teyit edilmektedir.</t>
  </si>
  <si>
    <t>Atama tebligatlarının ilgili kişilere ulaşmaması.</t>
  </si>
  <si>
    <t>Ataması yapılan personelimizin, telefonla irtibak kurularak birimimize gelmesi ve atama belgesinin tebliğ edilmesi sağlanmaktadır.</t>
  </si>
  <si>
    <t>Kadro İşlemleri Süreci</t>
  </si>
  <si>
    <t>Kadro talep sürecinde birim ve kurum ihtiyaçlarının dikkate alınmaması .</t>
  </si>
  <si>
    <t xml:space="preserve"> - DPB ve YÖK'ün tahsis ettiği kontenjanlar çerçevesinde birimlerimizin ihtiyaçları karşılanmaktadır.</t>
  </si>
  <si>
    <t>Kadro ihtiyaçlarının doğru belirlenememesi</t>
  </si>
  <si>
    <t xml:space="preserve"> - Birimlerimizin personel talepleri dikkate alınarak  DPB  tahsis ettiği kontenjanlar çerçevesinde  ihtiyaçlar karşılanmaktadır.</t>
  </si>
  <si>
    <t>İntibak süreçleri</t>
  </si>
  <si>
    <t xml:space="preserve">Öğrenimini yarıda bırakıp tasdikname ile memuriyete başlayanların bir önceki öğreniminin mezuniyet tarihinin tespit edilememesi. </t>
  </si>
  <si>
    <t xml:space="preserve">  - Tasdikname ile okulunu yarıda bırakıp da memuriyete girenlerden bir önceki öğreniminin mezuniyet tarihi ilgili okuldan istenir.</t>
  </si>
  <si>
    <t>Teknik Hizmetler ve Sağlık Hizmetleri sınıfında görev yapan personelin SGK intibakında hizmetin alanları ile alakalı olup olmadığının tespit edilememesi.</t>
  </si>
  <si>
    <t xml:space="preserve"> - İlgili personelin çalıştığı işyerlerinden hangi hizmet alanında çalıştığı hakkında bilgi istenmektedir.</t>
  </si>
  <si>
    <t>SGK intibakı yapılan personelin 18 yaş altı hizmetlerinin farkedilmeyerek değerlendirilmesi.</t>
  </si>
  <si>
    <t xml:space="preserve"> - SGK intibak hesap çizelgesinde ilgilinin yaşının hesaplanarak gerekli kontroller yapılmaktadır. </t>
  </si>
  <si>
    <t>Üst öğrenim intibaklarında emsal durumunun doğru olarak tespit edilememesi.</t>
  </si>
  <si>
    <t xml:space="preserve"> - Üst Öğrenim İntibaklarında ilgilinin emsal durumu titizlikle hesaplanarak gerekli kontroller yapılmaktadır.</t>
  </si>
  <si>
    <t>Terfi süreçleri</t>
  </si>
  <si>
    <t>Aylık terfi işlemlerinin,  İntibak, olumlu sicil vb. işlemlerin personel otomasyon sistemine girilmemesi, yanlış girilmesi</t>
  </si>
  <si>
    <t xml:space="preserve"> - Aylık terfi işlemleri ve intibak, olumlu sicil vb. işlemlerin yapılması esnasında ilgililerin dosyaları kontrol edilerek otomasyon sistemiyle karşılaştırılmaları yapılmaktadır. </t>
  </si>
  <si>
    <t>Personel sicil işlemleri birim yöneticisi tarafından takip edilmekte ve PDB'ye iletilmektedir.</t>
  </si>
  <si>
    <t>Personel sicil işlemlerinin süresi içinde ilgili birime iletilmesi sağlanacaktır.</t>
  </si>
  <si>
    <t>FBE, SBE, SYO, TBMYO, SBMYO,   İSKİLİP MYO, ALACA MYO, OSMANCIK MYO, SUNGURLU MYO, TF, FEF, MF, İF, İİBF, BESYO,  KDDB,  ÖİDB, SKSDB, Yİ, YİTDB , SGDB, BİDB</t>
  </si>
  <si>
    <t>Naklen atanan personelin terfi tarihi ile göreve başlama tarihinin çakışması sonucunda ilgilinin terfisinin yapılmaması.</t>
  </si>
  <si>
    <t xml:space="preserve"> - Naklen atanarak göreve başlayan personelin özlük dosyası teslim alındıktan sonra gerekli kontroller yapılmakta olup, yalnışlık olduğu tespit edilirse düzeltilmektedir.</t>
  </si>
  <si>
    <t>İzin İşlemleri Süreci</t>
  </si>
  <si>
    <t>Aylıksız izinde olan personelin Genel Sağlık Sigortalarının yatırılmaması.</t>
  </si>
  <si>
    <t xml:space="preserve"> - Ücretsiz izne ayrılan personel Maaş birimine bildirilmekte olup, GSS primlerinin yatırılıp yatırılmadığı kontrol edilmektedir. </t>
  </si>
  <si>
    <t xml:space="preserve"> - Maaş Tahakkuk Biriminde kontrolü sağlayacak uzman personel 
çalıştırılması </t>
  </si>
  <si>
    <t xml:space="preserve">Personelimizin aylıksız izne ayrılması durumunda Muhasebe birimimiz tarafından Genel Sağlık Sigortaları yatırılmaktadır. </t>
  </si>
  <si>
    <t>İzne ayrılan personelin vekalet vermemesi</t>
  </si>
  <si>
    <t>İzne ayrılan personelin izin belgesi vekalet sahibi tarafından paraflanarak ve birim amirince kontrol edilerek onay verilmektedir. İşlemi onaylanan personel EBYS sisteminde vekalet işlemini tanımlamaktadır. Birimimizde bununla ilgili herhangi bir aksaklık yaşanmamış olup vekalet işlemleri sağlıklı olarak yürütülmektedir.</t>
  </si>
  <si>
    <t>Muhasebe Yetkilisi (Murat ERTÜRK)
Bütçe ve Kesin Hesap Birim Sorumlusu (İpek ÖZER)
İç Kontrol Sorumlusu (Ahmet ER)</t>
  </si>
  <si>
    <t>FBE, SBE, SYO, TBMYO, SBMYO,   İSKİLİP MYO, ALACA MYO, OSMANCIK MYO, SUNGURLU MYO, TF, FEF, MF, İF, İİBF, BESYO,  KDDB,  ÖİDB, SKSDB, Yİ, YİTDB , SGDB, BİDB, PDB</t>
  </si>
  <si>
    <t>Görevden Ayrılma İşlemleri (Emeklilik-İstifa-Nakil-Ölüm, Askerlik, Ücretsiz İzin vb.)</t>
  </si>
  <si>
    <t>Ayrılış bildiriminin zamanında SGK'ya bildirilmemesi sebebiyle kurumun para cezasına maruz kalması</t>
  </si>
  <si>
    <t xml:space="preserve"> - SGK İşten Ayrılış işlemleri birimimiz personeli tarafından yasal süresi içerisinde titizlikle yapılmaktadır.    </t>
  </si>
  <si>
    <t>Para cezasına maruz kalmamak için ayrılış bildirimlerinin yasal süresi içerisinde yapılmasına dikkat edilmektedir.</t>
  </si>
  <si>
    <t>Mal Beyanı İşlemleri</t>
  </si>
  <si>
    <t>Mal Beyanının usule uygun şekilde yapılmaması.</t>
  </si>
  <si>
    <t xml:space="preserve"> - Üniversitemiz birimlerine belli periyotlarla mal beyanlarının hangi usulle doldurulacağı hakkında bilgi verilmektedir.</t>
  </si>
  <si>
    <t>Hizmet İçi Eğitim İşlemleri</t>
  </si>
  <si>
    <t>Eğitim ihtiyacının sağlıklı olarak tespit edilememesi.</t>
  </si>
  <si>
    <t>Birimimizde periyodik rutin birim toplantısı düzenlenmekte olup birimimiz iş ve iş süreçleri hakkında genel fikir alış verişi sağlanmatadır. Bu toplantılar ve genel gözlemler sonucunda eğitim ihtiyaçları tespit edilebilmektedir. Ayrıca personelimizle görüşmelerimiz sonucunda birimimizle iletişim halinde olan diğer birimlere yönelik eğitim ihtiyacı da tespit edilmektedir. İhtiyaçlar doğrultusunda kurum içi eğitimler düzenlenmekte, birim ziyaretleri yapılmakta ve çalıştay planları yapılmaktadır.</t>
  </si>
  <si>
    <t xml:space="preserve">SGDB, ÖİDB, </t>
  </si>
  <si>
    <t xml:space="preserve"> - Hizmetiçi eğitimlerimiz Üniversitemizin birimlerinin eğitim talapleri dikkate alınarak yapılmaktadır. </t>
  </si>
  <si>
    <t>Personelimizin ihtiyaç duyduğu konulara göre eğitim konularımız belirlenmekte ve belirlenen konularla ilgili eğitim verilmesi için Personel Dairesi Başkanlığı'na resmi yazı ile bildirilmektedir.</t>
  </si>
  <si>
    <t>FBE, SBE, SYO, TBMYO, SBMYO,   İSKİLİP MYO, ALACA MYO, OSMANCIK MYO, SUNGURLU MYO, TF, FEF, MF, İF, İİBF, BESYO,  KDDB,   SKSDB, Yİ, YİTDB ,  BİDB</t>
  </si>
  <si>
    <t xml:space="preserve"> Eğitim faliyetinin yeterince katkı sağlayamaması.</t>
  </si>
  <si>
    <t>Birimimizce veya birimimiz koordinesinde düzenlenen eğitimlerden önce mevcut durum ve eğitim ihtiyacı üzerine çalışmalar yapılmakta, eğiticiye yönlendirici önerilerde bulunulmaktadır.</t>
  </si>
  <si>
    <t>Eğitim faaliyetinin zaruri olduğu ve yetersiz geldiği tespit edilirse belli bir süre sonra faaliyet farklı metotlarla ve mekanlarda tekrarlanması sağlanacaktır.</t>
  </si>
  <si>
    <t xml:space="preserve">SGDB, BİDB, KDDB,   SKSDB, Yİ, YİTDB </t>
  </si>
  <si>
    <t xml:space="preserve"> - Hizmetiçi eğitimlerimiz alanında uzman kişiler tarafından yapılmaktadır. </t>
  </si>
  <si>
    <t>Eğitim faaliyetlerinin katkı sağlamaması durumunda, konuyla ilgili yardımcı olabilecek Üniversitemizin ilgili birimiyle irtibat kurularak birimimiz personeline eğitim vermek üzere personel görevlendirmeleri sağlanmaktadır.</t>
  </si>
  <si>
    <t>Personelin eğitime katılmaması.</t>
  </si>
  <si>
    <t>Birim personelimiz kurum genelinde veya birimde düzenlenen eğitimlere gerekli katılımı sağlamaktadır. Kurumumuzun diğer birimlerine yönelik birimimizce veya birim koordinesinde düzenlenen toplantılarda ilgili birimlere katılım yazısı gönderilmektedir.</t>
  </si>
  <si>
    <t xml:space="preserve">SGDB, ÖİDB, Yİ,  BİDB, KDDB,   SKSDB, Yİ, YİTDB </t>
  </si>
  <si>
    <t>Personel Dairesi Başkanlığı tarafından gerçekleştirilen hizmet içi eğitimlerine idari personelimizin tamamına yakınının katılımı sağlanmaktadır.</t>
  </si>
  <si>
    <t xml:space="preserve"> - Hizmetiçi eğitime katılan personelin eğitime devam durumu kontrol edilmektedir.</t>
  </si>
  <si>
    <t>Eğitim faaliyetlerinin yeterli sayıda yapılmaması</t>
  </si>
  <si>
    <t>Birimimize veya kurum geneline yönelik eğitim ihtiyaçları tespit edildiğinde ilgili kurumdan eğitim talep edilmektedir. Eğitimi müteakip çok zaman geçmeden konu hakkında uygulamaya geçilmektedir.</t>
  </si>
  <si>
    <t>Birimimizce düzenlenmesi planlanan Çalıştay çalışmalarında ve birim ziyaretlerinde eğitim ihtiyaçları gündeme getirilecektir.</t>
  </si>
  <si>
    <t xml:space="preserve"> - Hizmetiçi eğitim programlarının artırılması planlanmaktadır. </t>
  </si>
  <si>
    <t>Öğrenci İşlemleri Süreci</t>
  </si>
  <si>
    <t>Kayıt ve Kayıt Yenileme İşlemleri</t>
  </si>
  <si>
    <t>Kayıt sürecinde öğrencinin danışman hocaya ulaşamaması</t>
  </si>
  <si>
    <t>Paydaşlarımızla kayıt sürelerinde ilgili personellerin yerlerinde bulunmalarının sağlanması hakkında gerekli tedbirler alınmaktadır.</t>
  </si>
  <si>
    <t xml:space="preserve">ÖİDB, FBE, SBE, SYO, TBMYO, SBMYO,   İSKİLİP MYO, ALACA MYO, OSMANCIK MYO, SUNGURLU MYO, TF, FEF, MF, İF, İİBF, BESYO, </t>
  </si>
  <si>
    <t>Danışman öğretim elemanlarımıza kayıt sürecinde Eğitim Birimimizde her gün hazır bulunmaları konusunda Okul Yönetimince sirkü ile duyuru bilgilendirildiğinden öğrencilerimiz danışman hocalarına ulaşma sorunu yaşamamaktadır.</t>
  </si>
  <si>
    <t>Enstitümüze yeni kayıt yaptıracak öğrencilerin ders danışmanı aynı zamanda o anabilimdalının başkanı olduğundan kayıt dönemi süresince anabilimdalında bulunması gerektiğinin bildirilmesi.</t>
  </si>
  <si>
    <t>FBE, SBE</t>
  </si>
  <si>
    <t>Ders Programlarının ve Yeni açılacak Derslerin Belirlenmesi</t>
  </si>
  <si>
    <t>Ders programlarının akademik takvimde belirtilen süre içerisinde yapılamaması (Ders kayıt süresi bitmesine rağmen ders programının değişmesi ve ders çakışmalarının oluşması.)</t>
  </si>
  <si>
    <t>Paydaşlarımızla Ders Programlarının Akademik Takvime göre hazırlanabilmesi için  ilgili personellerin yerlerinde bulunmalarının sağlanması hakkında gerekli tedbirlerin alınması.</t>
  </si>
  <si>
    <t xml:space="preserve">Ders programlarımız akademik takvimde belirtilen süre içerisinde hazırlanmaktadır. Ders programının değişmesi ve ders çakışmalarının oluşması durumunda ise ders ekle-bırak döneminde öğrencilerimizden dilekçe talep edilmekte ve bu dilekçelere HUBİS otomasyon sistemi üzerinden gerekli düzeltmeler yapılmaktadır. </t>
  </si>
  <si>
    <t>Ders kayıt dönemi bittikten sonra hata ve çakışmaların yaşanmaması için  zorunlu haller dışında Ders Programında değişiklik yapılmaması konusunda Ders Programını hazırlayan öğretim elemanı bilgilendirilecektir.</t>
  </si>
  <si>
    <t xml:space="preserve">FBE, SBE, SYO, TBMYO, SBMYO,   İSKİLİP MYO, ALACA MYO, OSMANCIK MYO, SUNGURLU MYO, </t>
  </si>
  <si>
    <t>Ders programının süresi içerisinde kontrole fırsat vermek adına erken hazırlanması sağlanmaktadır.</t>
  </si>
  <si>
    <t>Ders programı hazırlama  sürecini hızlandırmak ve ders çakışmalarını önlemek için paket
 yazılımlardan edinilmesi hususunda BİDB ile irtibata geçilecek.</t>
  </si>
  <si>
    <t>Ders programı değişikliklerinin öğrenciye duyurulamaması</t>
  </si>
  <si>
    <t>Öğrencilerimizin kolayca ulaşabilecekleri alanlara haftalık ders programları duyuru olarak asılmakta ve birimimiz web sitesinde yayımlanmaktadır.</t>
  </si>
  <si>
    <t>Yatay ve Dikey Geçiş ile Gelen Öğrenciler</t>
  </si>
  <si>
    <t>Yatay geçişle gelen öğrencilerden ilgili belge ve öğrenci kimliklerinin zamanında istenmemesi veya öğencinin eksik olarak vermesi  nedeniyle birden fazla üniversitede öğrencinin kayıtlı görrünmesi</t>
  </si>
  <si>
    <t>Yatay geçişle gelen öğrencilerle ilgili bilgi ve belge eksikliklerinin giderilmesi için Birim personelleri bilgilendirilmiştir.YÖKSİS ten elektronik ortamda geçişlerin yapılması için çalışma yapılması hakkında görüş bildirilecektir.</t>
  </si>
  <si>
    <t>Yatay geçiş yolu ile gelen öğrencinin gelmiş olduğu üniversiteden ilgili enstitü kurul kararı talep edilmekte ve geçiş hakkı kazanan öğrencinin durumu ilgili üniversiteye kararın bir örneğinin gönderilmesi.</t>
  </si>
  <si>
    <t>FBE,SBE</t>
  </si>
  <si>
    <t>Yatay geçişle Üniversitemiz dışından birimimize gelen öğrencilerin dosyaları Öğrenci İşleri Dairesi Başkanlığı tarafından istenmektedir. Üniversitemizin herhangi bir biriminden birimimize yatay geçiş yapan öğrencilerimizin dosyaları ise birimimiz tarafından resmi yazı ile öğrencinin kayıtlı olduğu birimden talep edilmektedir.</t>
  </si>
  <si>
    <t>Ders Kaydı İşlemleri</t>
  </si>
  <si>
    <t xml:space="preserve">Danışmanın sistemde öğrencinin seçtiği dersleri kontrol etmeden ders kaydı onayı yapması </t>
  </si>
  <si>
    <t>İlgili danışman ders kaydını yaptıktan sonra HUBİS otomasyon sisteminden aldığı ders kayıt çıktılarını kontrol edilmiş ve imzalanmış olarak bir nüshasını öğrenciye vermekte, bir nüshasını kendisi muhafaza etmektedir.</t>
  </si>
  <si>
    <t>İlgili danışman kontrol etmeden hatalı ders kaydı yapması durumunda  Öğrenci İşleri Dairesi Başkanlığı ile iletişim kurarak sorunun çözülmesi sağlanacaktır.</t>
  </si>
  <si>
    <t>Öğrenci SGK İşlemleri</t>
  </si>
  <si>
    <t>Öğrencilerin SGK sisteminde öğrenci olarak görünmemesi sebebiyle öğrencilere SGK tarafından borç çıkarılması</t>
  </si>
  <si>
    <t>Öğrencilere SGK tarafından borç çıkarılması durumunda, öğrenci olup olmadığının teyit edilmesi amacıyla SGK tarafından birimimizden talep edilen bilgiler doldurulup SGK'ya yazılı olarak gönderilmektedir.</t>
  </si>
  <si>
    <t>Öğrencilerin SGK sisteminde öğrenci olarak görünmesi için kayıt esnasında bilgilendirilme sağlanmaktadır.</t>
  </si>
  <si>
    <t>Öğrencilerin SGK sisteminde öğrenci olarak görünmesi için ÖİDB tarafından öğrencilere bilgilendirme mesajlarının gönderilmesinin sağlanacaktır.</t>
  </si>
  <si>
    <t>Kayıt Dondurma/Silme İşlemleri</t>
  </si>
  <si>
    <t xml:space="preserve">Öğrencilerin Üniversitemiz Önlisans-Lisans Eğitim-Öğretim Yönetmeliği hakkında yeterli bilgiye sahip olmaması sebebiyle kayıt dondurma/silme işlemlerinde öğrencinin bilinçisiz davranması </t>
  </si>
  <si>
    <t>Oryantasyon Eğitimleriyle Öğrencilerin bilgilendirilmesi sağlanmaktadır. Birimlerdeki personelimiz konuyla ilgili farkındalığa sahiptirler.</t>
  </si>
  <si>
    <t>Öğrencilerin Üniversitemiz Önlisans-Lisans Eğitim-Öğretim Yönetmeliği hakkında bilgi edinmesi sağlanmaktadır.</t>
  </si>
  <si>
    <t>Öğrencilere kayıt esnasında Üniversitemiz Önlisans-Lisans Eğitim-Öğretim Yönetmeliğinin
yazılı olduğu  kitapçıkların öğrencilere dağıtımı için basın ve halkla ilişkiler birimi ile irtibata geçilmesi.yine öğrencilerin yönetmelik ve yönergenin HUBİS sistemine eklenmesi için ÖİDB ile irtibata geçilecek.</t>
  </si>
  <si>
    <t>Üniversitemiz Önlisans ve Lisans Eğitim-Öğretim ve Sınav Yönetmeliği'nin ilgili maddeleri çerçevesinde Birimimiz Öğrenci İşleri personeli tarafından öğrencilere kayıt dondurma ve kayıt silme işlemlerine ilişkin sorun yaşanmaması için bilgilendirme yapılmaktadır.</t>
  </si>
  <si>
    <t>Mezuniyet İşlemleri</t>
  </si>
  <si>
    <t>Otomasyondan kaynaklı hatalar yaşanması sebebiyle mezun öğrencinin mezun olarak görülmemesi ya da mezuniyet yeterliliğini sağlayamadığı halde mezun olarak görünmesi.</t>
  </si>
  <si>
    <t>Süreç genellikle dosya kontrolü veya ilgili yazlımlarla sağlanmaktadır. Birimlerdeki personellerimiz konuyla ilgili farkındalığa sahiptirler.</t>
  </si>
  <si>
    <t>Mezuniyet belgesindeki bilgilerin hatalı olması.</t>
  </si>
  <si>
    <t xml:space="preserve">Süreç Dosya Kontrolü ve yazlılımlarla sağlanmaktadır. </t>
  </si>
  <si>
    <t>Kısmi Zamanlı Öğrenci Çalıştırılması Süreci</t>
  </si>
  <si>
    <t>Seçilen öğrencilerin kismi zamanlı öğrenci çalıştırma usul ve esasları dışında tespiti  veya öğrenci seçiminde somut bir mevzuat olmaması nedeniyle ihtiyaç sahibi öğrencilerin seçilememesi.</t>
  </si>
  <si>
    <t>Kısmi Zamanlı Öğrenci Başvuruları bilgisayar ortamında elektronik olarak alınıp, değerlendirmeler sistem tarafından objektif olarak yapılmakta ve Birirmlerde oluşturulan Komisyonlar tarafından Kısmi Zamanlı Öğrenci Çalıştırılması Usul ve Esasları çerçevesinde seçimler gerçekleştirilmektedir.</t>
  </si>
  <si>
    <t>Mevcut Kontroller Yeterli Güvenceyi Sağlamaktadır.</t>
  </si>
  <si>
    <t>KDDB,  SKSDB, Yİ, YİTDB , SGDB, BİDB, İMİD</t>
  </si>
  <si>
    <t>Kısmi zamanlı olarak çalışmak isteyen öğrencilerimizin ihtiyaç sahibi olduğuna dair vermiş oldukları belgeler incelenmekte ona göre kısmi zamanlı olarak çalışacak öğrencilerimiz bölüm başkanlarımız tarafından belirlenmektedir.</t>
  </si>
  <si>
    <t>Riskin gözden geçirilme tarihi: 01.05.2016
Raporlama periyodu: 6 ayda bir
Raporlanacak kişi: İdare Risk Koordinatörü</t>
  </si>
  <si>
    <t xml:space="preserve">SYO, TBMYO, SBMYO,   İSKİLİP MYO, ALACA MYO, OSMANCIK MYO, SUNGURLU MYO, </t>
  </si>
  <si>
    <t>Değerlendirme aşamasında bir program geliştirilerek,başvuruda istenen bilgilerin 
puan sistemine göre değerlendirilmesinin sağlanması hakkında SKSDB ile görüşülecektir</t>
  </si>
  <si>
    <t>Kısmi zamanlı olarak çalışmak isteyen öğrencilerimizin ihtiyaç sahibi olduğuna dair vermiş oldukları belgeler incelenip söz konusu belgeler kısmi zamanlı olarak çalışacak öğrencilerimiz belirlenmek üzere rektörlüğe gönderilmektedirtedir.</t>
  </si>
  <si>
    <t>Çalıştırılan öğrenciler için hazırlanan puantajların ilgili birime gönderilmemesi ya da geç göndeilmesi sebebiyle öğrenciye ödeme yapılamaması.</t>
  </si>
  <si>
    <t xml:space="preserve">Her dönemin başlangıcında birirmlere puantajların son gönderilme tarihi yazılı olarak bildirirlmektedir. Ayrıca dönem içerisinde Puantajları göndermeyen birirmler uyarılarak Sağlık Kültür ve Spor ve Dairesi Başkanlığına gönderilmesi sağlanmaktadır. </t>
  </si>
  <si>
    <t>Kısmi zamanlı öğrencilerimize ilişkin hazırlanan puantajlar, ulaştırılması gereken son güne bırakılmadan Elektronik Belge Yönetim Sistemi üzerinden gönderilmekte ve aynı gün Sağlık Kültür ve Spor Dairesi Başkanlığı'na ulaşmaktadır.</t>
  </si>
  <si>
    <t xml:space="preserve">Konsolide risk puanı yükselmiştir. Mevcut  kontrol(ler)e devam edilecektir. </t>
  </si>
  <si>
    <t xml:space="preserve">FBE, SBE, SYO, TBMYO, SBMYO,   İSKİLİP MYO, ALACA MYO, OSMANCIK MYO, SUNGURLU MYO, KDDB,  Yİ, YİTDB , SGDB, BİDB, İMİD </t>
  </si>
  <si>
    <t>Her ayın 14'ünde SKSDB na puantajları imzalanarak gönderilmektedir</t>
  </si>
  <si>
    <t>İlgili personelin kısmi zamanlı öğrenci puantajlarının zamanında gönderilmesi sağlanacaktır.</t>
  </si>
  <si>
    <t>Öğrencilerin evraklarının Sağlık Kültür ve Spor Dairesi Başkanlığına ulaştırılmadan çalıştırılması.</t>
  </si>
  <si>
    <t>Kısmi Zamanlı Çalıştırılacak Öğrencilerin SGK girişi ve diğer işlemleri tamamlandıktan sonra göreve başlatılmaları hususunda Birimler yazı ile bilgilendirilmektedir.</t>
  </si>
  <si>
    <t>Birimimizde kısmi zamanlı olarak çalıştırılacak öğrencilerin evrakları Sağlık Kültür ve Spor Dairesi Başkanlığı'na gönderilmekte ve Rektörlüğümüzden onay geldikten sonra öğrencilerimiz çalışmaya başlamaktadır.</t>
  </si>
  <si>
    <t xml:space="preserve">FBE, SBE, SYO, TBMYO, SBMYO,   İSKİLİP MYO, ALACA MYO, OSMANCIK MYO, SUNGURLU MYO, KDDB,  Yİ, YİTDB , SGDB, BİDB, İMİD,  TF, FEF, MF, İF, İİBF, BESYO, </t>
  </si>
  <si>
    <t>Öğrenci Toplulukları/Teknik Gezi Düzenleme İşlemleri</t>
  </si>
  <si>
    <t>Teknik gezilerin en az 15 gün önceden yazılı olarak bildirilmemesi veya eksik evrakla bildirilmesi</t>
  </si>
  <si>
    <t>Rektörlüğümüzce Tüm birirmlere gönderilen Teknik, Ders, sportif ve Kültürel Geziler Genelgesi ile birimlerin taleplerini zamanında yapmaları hususu bildirilmiştir.</t>
  </si>
  <si>
    <t xml:space="preserve">Teknik, Ders, Sportif ve Kültürel Geziler Genelgesinin yeri alacak şekilde daha kapsamlı bir Yönerge hazırlanacaktır. </t>
  </si>
  <si>
    <t>Teknik gezi talepleri yazı ile Bölüm Başkanlıklarımız tarafından Birimimiz Müdürlüğüne gezinin yapılacağı tarihten 15 gün önce bildirildiği takdirde, gezi talebi aynı gün içerisinde Sağlık Kültür ve Spor Dairesi Başkanlığı'na bildirilmektedir. Zamanında yapılmayan teknik gezi taleplerine ise Sağlık Kültür Dairesi Başkanlığı'nca olumsuz cevap verilmektedir.</t>
  </si>
  <si>
    <t>Bölüm Başkanlıklarımızın Birimimiz Müdürlüğüne teknik gezi taleplerini 15 gün önceden yapmaya dikkat etmeleri konusu Bölüm Başkanlarımıza tekrar bildirilecektir.</t>
  </si>
  <si>
    <t xml:space="preserve">FBE, SBE, SYO, TBMYO, SBMYO,   İSKİLİP MYO, ALACA MYO, OSMANCIK MYO, SUNGURLU MYO,  </t>
  </si>
  <si>
    <t>Teknik Gezi yapacak birimdeki Öğrencilere süreç hakkında bilgi verilmesi ve katılacak öğrencilere taahhütname imzalatılarak zamanında katılım sağlanmaktadır.</t>
  </si>
  <si>
    <t>Süreç hakkındaki iş akışı ilan panolarında ve web sayfasında bilgilendirilecek</t>
  </si>
  <si>
    <t>Teknik gezilerin şifaen bildirilmesi. Başvuruların eksik evrakla yapılması.</t>
  </si>
  <si>
    <t>Şifaen yapılan talepler dikkate alınmamakta ve eksik evrak ile yapılan başvurular evraklar tamamlandıktan sonra işleme alınmaktadır.</t>
  </si>
  <si>
    <t>Eksik evrakla yapılan teknik gezi talepleri Sağlık Kültür ve Spor Dairesi Başkanlığı tarafından kabul edilmediğinden, birimimize teknik gezi talebinde bulunacak Bölüm Başkanlığımızdan gerekli evraklar eksiksiz olarak temin edilmekte ve Sağlık Kültür ve Spor Dairesi Başkanlığı'na yazı ekinde gönderilmektedir.</t>
  </si>
  <si>
    <t>Süreç hakkındaki iş akışı, ilan panolarında ve web sayfasında bilgilendirilecektir.</t>
  </si>
  <si>
    <t xml:space="preserve">Teknik geziler için düzenlenen taahhütnamelerin zamanında Sağlık Kültür ve Spor Dairesi Başkanlığına ulaşmaması..                                                                                 </t>
  </si>
  <si>
    <t xml:space="preserve">Taahhütname olmayan talepler eksik evrak işlemi görmekte olup, katılımcılar tarafından imzalanan taahhütnameler Başkanlığımıza geldikten sonra gezi onayı verilmektedir. </t>
  </si>
  <si>
    <t>Teknik gezi için düzenlenen taahhütnameler zamanında ulaşması için öncelikle faks ile, daha sonra üst yazı ekinde Elektronik Belge Yönetim Sistemi üzerinden Sağlık Kültür ve Spor Dairesi Başkanlığı'na gönderilmekte, ulaşıp ulaşmadığı telefonla iletişim kurularak teyit edilmektedir.</t>
  </si>
  <si>
    <t xml:space="preserve">FBE, SBE, SYO, TBMYO, SBMYO,   İSKİLİP MYO, ALACA MYO, OSMANCIK MYO, SUNGURLU MYO, TF, FEF, MF, İF, İİBF, BESYO,   </t>
  </si>
  <si>
    <t>YÖKSİS İşlemleri</t>
  </si>
  <si>
    <t xml:space="preserve">:İzinli kadronun izninin kaldırılması sırasında farklı kadronun izninin kaldırılması.
</t>
  </si>
  <si>
    <t xml:space="preserve">  - İzinli kadronun izninin kaldırılma işlemi yapılırken en son onay vermeden Daire Başkanı tarafından kontrolü sağlanmaktadır. </t>
  </si>
  <si>
    <t xml:space="preserve">İstifa, nakil gibi iş süreçlerinin YÖKSİS'e yanlış işlenmesi ve bunun sonucunda kadro cetvellerinin uyuşmaması. </t>
  </si>
  <si>
    <t xml:space="preserve">  - İstifa ve nakil evraklarında yer alan bilgilerin YÖKSİS'teki bilgilerle karşılaştırılması yapılmaktadır. 
 </t>
  </si>
  <si>
    <t>Akademik personelin birim, derece, unvan bilgilerinin YÖKSİS'e yanlış girilmesi.</t>
  </si>
  <si>
    <t xml:space="preserve">  - Akademik personel birim, derece, unvan bilgileri ilgili personel tarafından YÖKSİS'e titizlikle girilmektedir.</t>
  </si>
  <si>
    <t>Eğitim ve Öğretim ile İlgili İşlemler</t>
  </si>
  <si>
    <t>Ders Programı ve İçeriklerinin Güncellenmesi İşlemleri</t>
  </si>
  <si>
    <t>Ders içeriklerinin zamanında güncellenmemesi</t>
  </si>
  <si>
    <t>Ders içeriklerinin zamanında güncellenmesine dikkat etmeleri konusunda Bölüm Başkanlarımız bilgilendirilmektedir.</t>
  </si>
  <si>
    <t>Sınav Programlarının Hazırlanması/İlanı</t>
  </si>
  <si>
    <t>Sınav tarihlerinin çakışması.</t>
  </si>
  <si>
    <t>Sınav programları, çakışma yaşanmaması için 1. sınıf öğrencilerinin sınavları öğleden önce, 2. sınıf öğrencilerinin sınavları ise öğleden sonra yapılacak şekilde hazırlanmaktadır.</t>
  </si>
  <si>
    <t xml:space="preserve">SYO, TBMYO, SBMYO,   İSKİLİP MYO, ALACA MYO, OSMANCIK MYO, SUNGURLU MYO,  </t>
  </si>
  <si>
    <t>Anabilimdalı sınav programları en az bir hafta öncesinden alınıp gerekli inceleme yapılıp ondan sonra web sitemizde ilan edilmektedir.</t>
  </si>
  <si>
    <t>Sınav programını bölüm başkanlığının belirlediği ilgili kişilerin sınav programı hazırlama aşamasında  koordineli bir şekilde çalışmaları sağlanmaktadır.</t>
  </si>
  <si>
    <t>Sınav programı hazırlama  sürecini hızlandırmak ve sınav çakışmalarını önlemek için paket
 yazılımlardan edinilmesi hususunda BİDB ile irtibata geçilecek.</t>
  </si>
  <si>
    <t xml:space="preserve">TF, FEF, MF, İF, İİBF, BESYO,  </t>
  </si>
  <si>
    <t>Sınav programlarında planlanmayan ani değişikliklerde öğrenciye bilgi verilmemesi.</t>
  </si>
  <si>
    <t>Sınav programlarında değişiklik yapılması durumunda yeni sınav programı birimimiz web sitesinde yayımlanmakta ve duyuru panolarında ilan edilerek öğrencilerin bilgi sahibi olmaları sağlanmaktadır.</t>
  </si>
  <si>
    <t>Öğrenci Staj İşlemleri Süreci</t>
  </si>
  <si>
    <t xml:space="preserve"> Öğrencilerin staj esnasında  rapor almaları durumunda bu durumu birimimize bildirmemeleri.</t>
  </si>
  <si>
    <t xml:space="preserve">Staj yapan öğrencilerimizin raporlu oldukları tespit edilmesi durumunda staj komisyonlarımız stajı eksik olarak değerlendirmekte ve öğrencinin eksik günlerin tamamlanmasını istemektedir. </t>
  </si>
  <si>
    <t>Öğrencilerin staj esnasında  rapor almaları durumunda bu durumu birimine dilekçe ile bildirmesi sağlanıyor.</t>
  </si>
  <si>
    <t>Staj yapan öğrencilere bu raporlarını çalıştıkları iş yerlerinede vermeleri sağlanacaktır.</t>
  </si>
  <si>
    <t xml:space="preserve"> Sigorta girişlerinin geç yada hatalı yapılması.</t>
  </si>
  <si>
    <t>Birimlrimizdeki Personellerin gerekli eğitimleri alması sağlanmıştır.</t>
  </si>
  <si>
    <t>Sigorta girişlerinin; ilgili mevzuat gereğince stajın başlayacağı tarihten 10 gün içerisinde yapılmasına dikkat edilmektedir.</t>
  </si>
  <si>
    <t>Sigorta girişlerinin hatalı yapılması durumunda Sağlık Kültür ve Spor Dairesi Başkanlığı ve SGK ile iletişim kurularak hatanın düzeltilmesi sağlanacaktır.</t>
  </si>
  <si>
    <t xml:space="preserve"> SGK mevzuatlarıyla ilgi, ilgili personellerin bilgilendirilmesi</t>
  </si>
  <si>
    <t xml:space="preserve">Gelir İşlemleri </t>
  </si>
  <si>
    <t>Öğrenim Ücreti İade İşlemleri Süreci</t>
  </si>
  <si>
    <t>Harç iadeleri yapılırken banka listesinde öğrencilere ait hesap bilgilerinin tutarsız olması (Hesap No, T.C. Kimlik No tutarsızlığı vb.)</t>
  </si>
  <si>
    <t>Harç iade talep formunda T.C. Kimlik No ve IBAN bilgilerinin öğrencinin kendisine ait olması ve eksiksiz doldurulması hususunda gerekli uyarı yer almaktadır.</t>
  </si>
  <si>
    <t xml:space="preserve">Öğrenci tarafından doldurulan harç iade talep formları ilgili öğrenci işleri birimi tarafından kontrol edilecek ve bilgilerin doğruluğu teyit edilerek işleme alınması sağlanacaktır. </t>
  </si>
  <si>
    <t>Şartname alan firmanın ödeme dekontuna tüm bilgileri (firma adı, vergi no, ihale kayıt numarası vb.) yazdırmaması.</t>
  </si>
  <si>
    <t>İhale dosyası satın almak isteyen firmaya banka dekontu üzerinde bulunması gereken bilgiler firma yetkilisine yazılı olarak verilmektedir.</t>
  </si>
  <si>
    <t>SKSDB,  İMİD, YİTDB</t>
  </si>
  <si>
    <t>Bağış ve Yardım Gelirleri</t>
  </si>
  <si>
    <t xml:space="preserve">Bağış ve yardım yapan kişi veya kurumların bağışlarının hangi alanda  kullanılmasını  istediklerini belirtmemesi </t>
  </si>
  <si>
    <t>Rektörlüğümüze çeşitli kişi, vakıf veya kurum/kuruluşlar tarafından yapılan taşınmaz bağışlarında; taşınmazın ne kadar süreyle, hangi şartlarla ve hangi amaçla kullanılacağı yapılan protokollerde belirtilmekte, ayrıca bu hususlar tapu kütüğüne şerh edilerek ileride ortaya çıkabilecek muhtemel anlaşmazlıklara karşı önlem alınmaktadır.</t>
  </si>
  <si>
    <t>Yapılacak olan protokol, sözleşme veya tahsis belgelerinde; taşınmazın ne kadar süreyle, hangi şartlarla ve hangi amaçla kullanılacağının belirtilmesine devam edilecek, bu hususlar ilgili taşınmazın tapu kütüğüne şerh edilecektir.</t>
  </si>
  <si>
    <t>İMİD, YİTDB</t>
  </si>
  <si>
    <t>Satın Alma İşlemleri</t>
  </si>
  <si>
    <t>Belli İstekliler Arası İhale ve Açık İhale Usulü</t>
  </si>
  <si>
    <t>Yaklaşık maliyetin gerçekçi tespit edilememesi.</t>
  </si>
  <si>
    <t>En az 3 farklı firmadan fiyat teklifleri alınarak yaklaşık maliyet oluşturulmaktadır.</t>
  </si>
  <si>
    <t xml:space="preserve">Resmi  ve TSO vb. kurumlardan alınan emsal fiyatlar ile bir önceki yıl yapılan ihalelerde verilen fiyatların güncellenmesi sonucu oluşacak fiyatların birleşkesi alınacaktır. </t>
  </si>
  <si>
    <t>SKSDB, İMİD, YİTDB, BAP</t>
  </si>
  <si>
    <t>Yaklaşık maliyetin ihaleden önce Kurum dışına sızması.</t>
  </si>
  <si>
    <t xml:space="preserve">Yaklaşık maliyet tespiti için görevlendirilen personele yaklaşık maliyetin sızdırılmaması hususunda gerekli yasal uyarılar yapılmaktadır. </t>
  </si>
  <si>
    <t>Mevcut Kontroller Yeterli Güvenceyi Sağlamakla birlikte, konunun hassasiyeti  ilgili personele hatırlatılacaktır.</t>
  </si>
  <si>
    <t xml:space="preserve">SKSDB, İMİD, YİTDB, BAP </t>
  </si>
  <si>
    <t xml:space="preserve">İhale komisyonunda, yeterli bilgi ve tecrübe birikimine sahip olmayan personelin görevlendirilmesi. </t>
  </si>
  <si>
    <t>İhale komisyonlarında ihalenin niteliğine göre bazı ihalelerde uzman personel görevlendirilememektedir. Ayrıca, mali birirmden bir üye bulunmamaktadır.</t>
  </si>
  <si>
    <t>Kamu İhale Kanununda düzenlenen şekilde uygulama yapılacaktır.</t>
  </si>
  <si>
    <t xml:space="preserve"> İhale dosyasında istenen belgelerin kontrollerinin yeterince yapılmadan ihalenin sonuçlandırılması.</t>
  </si>
  <si>
    <t>Komisyon tarafından incelenen ihale belgeleri ayrıca ihale yetkilisinin görevlendirdiği personel tarafından incelenmektedir.</t>
  </si>
  <si>
    <t>Görevli personelin bilgi ve deneyimlerini arttırmaları için mali mevzuat ile ilgili eğitimlere katılımları sağlanacaktır.</t>
  </si>
  <si>
    <t xml:space="preserve"> İhale ilanı ile ihale tarihi arasında ortaya çıkan durumlar (teknik veya idari şartnamede değişiklik vb.) için zeyilname yayınlanmaması, yayınlanmış ise önceden doküman alan firmalara ulaştırılmaması.</t>
  </si>
  <si>
    <t>Zeyilname düzenlenmesi durumunda önceden doküman alan isteklilere değişikliklerin yapıldığı dokümanlar iletilmektedir.</t>
  </si>
  <si>
    <t xml:space="preserve"> Pazarlık Usulü ve Doğrudan Temin Usulü</t>
  </si>
  <si>
    <t>Mal, malzeme veya hizmet alımının bütçede öngörülmemiş olması, ödenek olmadan satın alma sürecinin başlatılması. Zamanında yeteri kadar ödeneğin temin edilememesinden dolayı işin zamanında tamamlanamaması / süre uzatımı ve fiyat farkı oluşması.</t>
  </si>
  <si>
    <t>e- bütçeden ve Say2000i sisteminden ihaleyle alakalı bütçe tertibi kontrol edilmektedir</t>
  </si>
  <si>
    <t xml:space="preserve">Konsolide risk puanı düşmüştür. Mevcut  kontrol(ler)e devam edilecektir. </t>
  </si>
  <si>
    <t>Mal, malzeme veya hizmet alımı gerçekleştirilmeden önce mali olumsuzlukların yaşanmaması için alım öncesinde gerekli kontroller yapılmakta ve buna göre tedbirler alınmaktadır.</t>
  </si>
  <si>
    <t xml:space="preserve">Ödeneğin yetersiz olduğu durumda mal ve hizmetin alımı Rektörlük tarafından uygun görülen birim tarafından yapılmaktadır. Ödenek olmaması durumunda alım işlemi ertelenecektir. </t>
  </si>
  <si>
    <t xml:space="preserve">FBE, SBE, SYO, TBMYO, SBMYO,   İSKİLİP MYO, ALACA MYO, OSMANCIK MYO, SUNGURLU MYO, TF, FEF, MF, İF, İİBF, BESYO, PDB, KDDB, SKSDB, İMİD, YİTDB, BAP, </t>
  </si>
  <si>
    <t xml:space="preserve"> Yaklaşık maliyetin gerçekçi tespit edilememesi (Yaklaşık maliyetlerin çıkatılırken firmaların gerçeğe aykırı fiyat vermeleri.)</t>
  </si>
  <si>
    <t>Yaklaşık maliyet kontrolü mevzuat çerçevesinde sağlanmakta olup bu kapsamda en az 3 firmadan teklif alınmakta ve en az fiyat veren firma dikkate alınmaktadır.</t>
  </si>
  <si>
    <t xml:space="preserve">Konsolide risk puanı sabit kalmıştır. Mevcut kontroller yeterli güvenceyi sağlamaktadır. Risk, Revize RSB'den çıkartılacaktır. </t>
  </si>
  <si>
    <t xml:space="preserve">SGDB, PDB,  KDDB, SKSDB, İMİD, YİTDB, ÖİDB, BAP, TF, FEF, MF, İF, İİBF, BESYO, FBE, SBE, SYO, TBMYO, SBMYO,   İSKİLİP MYO, ALACA MYO, OSMANCIK MYO, SUNGURLU MYO, TF, FEF, MF, İF, İİBF, BESYO, </t>
  </si>
  <si>
    <t>Fiyat teklifleri arasındaki fiyat farkının çok olması durumunda farklı firmalardan da fiyat teklifi talep edilmektedir. Bu konuya hassasiyet gösterlmektedir.</t>
  </si>
  <si>
    <t>Ön Mali Kontrole ilişkin gerekli kontroller yapılarak görüş yazıları yazılmaktadır.</t>
  </si>
  <si>
    <t>İhale sonuçlanmadan önce, sorunların oluşmasını önleyecek gerekli kontroller titizlikle yapılmaktadır.</t>
  </si>
  <si>
    <t>Belgeler konusunda herhangi bir şüpheye düşünülmesi durumunda bu konuda yetkin idari birimler ile diyologa geçilecektir.</t>
  </si>
  <si>
    <t xml:space="preserve"> PDB,  KDDB, SKSDB, İMİD, YİTDB, ÖİDB, BAP, BİDB, TF, FEF, MF, İF, İİBF, BESYO, FBE, SBE, SYO, TBMYO, SBMYO,   İSKİLİP MYO, ALACA MYO, OSMANCIK MYO, SUNGURLU MYO, TF, FEF, MF, İF, İİBF, BESYO, </t>
  </si>
  <si>
    <t xml:space="preserve"> Davet edilecek firmalar belirlenirken eşitlik ve işi yapabilirlik kıstaslarının birlikte gözetilmesi.</t>
  </si>
  <si>
    <t>Davet edilecek firmalar belirlenmeden önce, firmalarla ilgili mevzuat çerçevesinde ön araştırma yapılmakta olup gerekli belgeler istenmektedir.</t>
  </si>
  <si>
    <t>Fiyat teklif cetvellerinin zamanında hazırlanamaması.</t>
  </si>
  <si>
    <t>Mevzuatlar çerçevesinde alım işleminin yapılabilmesi için yaklaşık maliyet fiyat teklif cetvelleri hazırlanmaktadır. Cetveller hazırlanmadan alım işlemi yapılmamaktadır.</t>
  </si>
  <si>
    <t>Fiyat tekliflerinin zamanında hazırlanamaması durumunda teklifler tamamlandıktan sonra bir sonraki bütçe dönenimde mal ve hizmetler için yeniden teklifler alınarak fiyat teklif cetvelleri hazırlanarak alım işlemi yapılacaktır.</t>
  </si>
  <si>
    <t>Dağıtımı yapılan teklif mektupları, yaklaşık maliyet komisyonunca takibinin yapılması sağlanmaktadır.</t>
  </si>
  <si>
    <t xml:space="preserve"> PDB,  KDDB, SKSDB, İMİD, YİTDB, ÖİDB, BAP, TF, FEF, MF, İF, İİBF, BESYO, FBE, SBE, SYO, TBMYO, SBMYO,   İSKİLİP MYO, ALACA MYO, OSMANCIK MYO, SUNGURLU MYO, TF, FEF, MF, İF, İİBF, BESYO, </t>
  </si>
  <si>
    <t>Teknik şartnamenin  mevzuata uygun olmaması.</t>
  </si>
  <si>
    <t>İhtiyaçlar belirlendikten sonra teknik şartname hazırlanmakta, şartnamenin mevzuata uygun olarak hazırlanmasına özen gösterilmektedir.</t>
  </si>
  <si>
    <t>Teknik şartnamede mevzuata ayrıkı bir durum tespit edilmesi halinde zeyilname ile teknik şartnamedeki uygunsuz durumun düzletilmesine devam edilecektir.</t>
  </si>
  <si>
    <t xml:space="preserve">BİDB, PDB,  KDDB, SKSDB, İMİD, YİTDB, Yİ, ÖİDB, BAP, TF, FEF, MF, İF, İİBF, BESYO, FBE, SBE, SYO, TBMYO, SBMYO,   İSKİLİP MYO, ALACA MYO, OSMANCIK MYO, SUNGURLU MYO, TF, FEF, MF, İF, İİBF, BESYO, </t>
  </si>
  <si>
    <t xml:space="preserve">Mal ve Hizmet Alımları Muayene Kabul ve Sözleşme Uygulamaları </t>
  </si>
  <si>
    <t>Komisyonların teşekkülü aşamasında yeterlilik kriterlerinin (uzman üye vb.) dikkate alınmaması</t>
  </si>
  <si>
    <t>Komisyon teşekkülü aşamasında teknik yeterliliğe sahip üyeler seçilmektedir. Teknik yeterliliğe sahip olunmadığı durumda eksik üye farklı birimlerde yer alan teknik yeterliliğe sahip kişiler seçilmektedir.</t>
  </si>
  <si>
    <t>Komisyon üyeliği görevini yürütecek her personelimizin yeterlilik kriterlerine sahip olmasına öncelik verilmekte, ancak yeterlilik kriterlerini taşıyan yeterli sayıda personelimiz bulunmadığında ise özellikle komisyon başkanı olarak görevlendirilecek personelimizin konuyla ilgili eğitim almış olmasına dikkat edilmektedir.</t>
  </si>
  <si>
    <t>Birim Yöeneticisi (Alattin SORUKLU)</t>
  </si>
  <si>
    <t xml:space="preserve"> FBE, SBE, SYO, TBMYO, SBMYO,   İSKİLİP MYO, ALACA MYO, OSMANCIK MYO, SUNGURLU MYO, TF, FEF, MF, İF, İİBF, BESYO, SGDB, KDDB, SKSDB, İMİD, YİTDB, ÖİDB, BAP </t>
  </si>
  <si>
    <t>Gerçekleştirme görevlisinin teklifi, Birim Yöneticisinin oluru ile  belirlenen kriterlere uygun komisyon oluşturulması sağlanır,</t>
  </si>
  <si>
    <t>PDB,  TF, FEF, MF, İF, İİBF, BESYO,</t>
  </si>
  <si>
    <t>Teslim edilen malın, şartnamede belirtilen nitelikleri taşımaması veya malın şartnamedeki nitelikleri taşıyıp taşımadığının yeterince kontrol edilmeden teslim alınması. Yüklenici ile sıkıntılar yaşanması</t>
  </si>
  <si>
    <t>Teslim alınan malın şartnamedeki kriterleri taşımaması durumunda malın iadesi yapılarak, istenilen kriterlerde birimimize teslim edilmesi sağlanmaktadır.</t>
  </si>
  <si>
    <t xml:space="preserve">BİDB, SGDB, KDDB, SKSDB, İMİD, YİTDB,  ÖİDB, BAP,  PDB,  FBE, SBE, SYO, TBMYO, SBMYO,   İSKİLİP MYO, ALACA MYO, OSMANCIK MYO, SUNGURLU MYO, TF, FEF, MF, İF, İİBF, BESYO, </t>
  </si>
  <si>
    <t>Taşınır Mal İşlemleri Süreci</t>
  </si>
  <si>
    <t>Ambar Giriş- Çıkış İşlemleri</t>
  </si>
  <si>
    <t>Ambara giriş ve çıkış kayıtlarına ilişkin birimlerce hatalı veya eksik olarak hazırlanan taşınır işlem fişlerinin SGDB muhasebe birimine gönderilmesi veya gönderilmemesi sonucu harcama birimlerinde ve muhasebe biriminde tutulan kayıtların uyumsuzluk göstermesi</t>
  </si>
  <si>
    <t>Ambara giriş ve çıkış kayıtlarına ilişkin hatalı ve eksik düzenlenen taşınır işlem fişlerinin yıl içiersinde kontrolleri yapılıp gerekli birim taşınırcıları uyarılmaktadır.</t>
  </si>
  <si>
    <t>Esra KÖLEŞ
Ayşegül ADYIN</t>
  </si>
  <si>
    <t xml:space="preserve">Konsolide risk puanı düşmüştür Mevcut  kontrol(ler)e devam edilecektir. </t>
  </si>
  <si>
    <t>Ambara giriş ve çıkış kayıtlarına ilişkin Taşınır İşlem Fişleri Strateji Geliştirme Dairesi Başkanlığı Muhasebe birimine düzenli olarak gönderilmektedir.</t>
  </si>
  <si>
    <t xml:space="preserve"> FBE, SBE, SYO, TBMYO, SBMYO,   İSKİLİP MYO, ALACA MYO, OSMANCIK MYO, SUNGURLU MYO, BİDB,  KDDB, SKSDB, İMİD, YİTDB, Yİ, ÖİDB, BAP,   SUNGURLU MYO, TF, FEF, MF, İF, İİBF, BESYO,  </t>
  </si>
  <si>
    <t xml:space="preserve"> - Satın alması yapılan taşınırların SGDB ile koordineli olarak taşınır kodları doğru bir şekilde girilmekte olup, taşınır işlem fişleri ödeme evrakı ile SGDB gönderilmektedir. 
 - Birim içerisinde kullanılan tüketime yönelik malzeme çıkışları 3 (üç) aylık periyotlarla SGDB bildirlmektedir. </t>
  </si>
  <si>
    <t xml:space="preserve"> - Taşınır Kayıt Kontrol Yetkililerine sistemle alakalı hizmetiçi 
eğitimler verilmesi.</t>
  </si>
  <si>
    <t>Birimlerin taşınırları TKYS'ye kaydetmemesi</t>
  </si>
  <si>
    <t>Devir ve bağış giriş işlemleri sistemsel olarak kontrol edilmektedir. Bu nedenle risk taşımamaktadır. Fakat satın alma ile edinilen taşınırlar ilgili harcama birimi mutemetinin ve TKYS görevlisinin TİF kesme zorunluluğu bulunmaktadır.</t>
  </si>
  <si>
    <t xml:space="preserve">Mevcut kontroller yeterli güvenceyi sağlamamaktadır. </t>
  </si>
  <si>
    <t>Konsolide risk puanı yükselmiştir. Ancak mevcut  kontrol(ler) yeterli güvenceyi sağlamasından ve risk puanı düşük çıkmasından dolayı risk, Revize RSB'den çıkartılacaktır.</t>
  </si>
  <si>
    <t xml:space="preserve"> - Ödeme emri belgesi oluşturulabilmesi için taşınırlar TKYS'ye kayedilmek zorundadır.
 </t>
  </si>
  <si>
    <t xml:space="preserve"> - Taşınır Kayıt Kontrol Yetkililerine sistem hakkında hizmetiçi 
eğitimler verilmesi.</t>
  </si>
  <si>
    <t>Mevcut kontroller yeterli güvenceyi sağlamamaktadır.</t>
  </si>
  <si>
    <t xml:space="preserve">BİDB, KDDB, SKSDB, İMİD, YİTDB, Yİ, ÖİDB, BAP,   FBE, SBE, SYO, TBMYO, SBMYO,   İSKİLİP MYO, ALACA MYO, OSMANCIK MYO, SUNGURLU MYO, TF, FEF, MF, İF, İİBF, BESYO, </t>
  </si>
  <si>
    <t>Malzemenin yanlış taşınar koduyla ve/veya yanlış tutarla eklenmesi</t>
  </si>
  <si>
    <t>Satın alma yolu ile edinilien taşınırların ÖEB ekindeki fatura ve TİF'in kıyaslaması yapılmaktadır. Diğer girişlerde bu kontrol yapılamamaktadır.</t>
  </si>
  <si>
    <t>Tüketime yönelik malzemenin dermirbaş olarak kaydedilmemesi</t>
  </si>
  <si>
    <t>Yapılan kontroller sonucunda yapılan bu işlem muhasebe kaydı yapılarak düzeltilmektedir.</t>
  </si>
  <si>
    <t xml:space="preserve">Konsolide risk puanı değişmemiştir. Mevcut  kontrol(ler)e devam edilecektir. </t>
  </si>
  <si>
    <t>Tüketime yönelik malzemelerin demirbaş olarak kaydedilmesinin tespit edilmesi durumunda sistem üzerinden gerekli düzeltmeler yapılmaktadır.</t>
  </si>
  <si>
    <t xml:space="preserve">FBE, SBE, SYO, TBMYO, SBMYO,   İSKİLİP MYO, ALACA MYO, OSMANCIK MYO, SUNGURLU MYO, BİDB, KDDB, SKSDB, İMİD, YİTDB, Yİ, ÖİDB, TF, FEF, MF, İF, İİBF, BESYO, </t>
  </si>
  <si>
    <t>Ortak kullanım alanlarında kullanıla taşınırların sayımlarının yapılmaması</t>
  </si>
  <si>
    <t>Ortak kullanım alanında bulunan demirbaşları zimmet verilerek kontrolü sağlanabilmektedir.</t>
  </si>
  <si>
    <t>Birimimizde kullanılan tüm taşınırların sayımları her yıl düzenli olarak yapılmaktadır.</t>
  </si>
  <si>
    <t xml:space="preserve">FBE, SBE, SYO, TBMYO, SBMYO,   İSKİLİP MYO, ALACA MYO, OSMANCIK MYO, SUNGURLU MYO,BİDB, KDDB, SKSDB, İMİD, YİTDB, Yİ, ÖİDB, </t>
  </si>
  <si>
    <t>Ortak kullanım alanlarının sayımı ile ilgili taşınır kayıt kontrol yetkilisi ile beraber komisyon oluşturulması sağlanacaktır.</t>
  </si>
  <si>
    <t xml:space="preserve"> - Ortak kullanım alanlarındaki taşınırların sayımları özenle yapılmakta olup, Birim amirine zimmetlenmektedir.</t>
  </si>
  <si>
    <t xml:space="preserve">Çıkışı yapılan malzemenin kontrol edilmemesinden dolayı  eksik veya fazla verilen malzeme                                                                                         </t>
  </si>
  <si>
    <t>Tüketim çıkış raporu olarak üçer aylık dönemlerde muhasebe birimine bildirilmesi gerekmektedir.</t>
  </si>
  <si>
    <t>Malzemenin çıkış işlemi yapılmadan önce mevcut malzemeler ile sisteme girilen sayıların tutarlı olmasına dikkat edilmektedir.</t>
  </si>
  <si>
    <t>FBE, SBE, SYO, TBMYO, SBMYO,   İSKİLİP MYO, ALACA MYO, OSMANCIK MYO, SUNGURLU MYO, TF, FEF, MF, İF, İİBF, BESYO, BİDB,  KDDB, SKSDB, İMİD, YİTDB, Yİ, ÖİDB</t>
  </si>
  <si>
    <t xml:space="preserve">  - Tüketim malzemeleri çıkış işlem fişi ile beraber tüketime sunulmaktadır.</t>
  </si>
  <si>
    <t>Her devir giriş veya çıkış işlemleri sonrasında Taşınır işlem fişleri düzenlenerek Strateji Geliştirme Dairesi Başkanlığı Muhasebe Birimine gönderilmektedir.</t>
  </si>
  <si>
    <t xml:space="preserve">FBE, SBE, SYO, TBMYO, SBMYO,   İSKİLİP MYO, ALACA MYO, OSMANCIK MYO, SUNGURLU MYO, TF, FEF, MF, İF, İİBF, BESYO, BİDB, KDDB, SKSDB, İMİD, YİTDB, Yİ, ÖİDB, BAP,  PDB,  </t>
  </si>
  <si>
    <t>Bağış Giriş İşlemleri</t>
  </si>
  <si>
    <t xml:space="preserve">Bağış yapan tarafından ispat edici bir belge ile değer tespiti belirtilmemişse Değer Tespit Komisyonu oluşturulmadan ilgili malzemeye değer tespiti yapmak. </t>
  </si>
  <si>
    <t>İlgili birimlerin göndermiş olduklari bağış bildirimlerindeki evrakların ekinde fatura veya değer tespit komisyonu tutanağı olup olmadığı kontrol edilmektedir.</t>
  </si>
  <si>
    <t>İlgili birim TKYS yetkililerinin daha özenli davranması toplantılarda dile getirecektir.</t>
  </si>
  <si>
    <t>Bağış yapana bağış yaptığına ilişkin belge imzalatılmakta, Değer tespiti işlemleri Değer Tespit Komisyonu oluşturularak yapılmaktadır.</t>
  </si>
  <si>
    <t xml:space="preserve">FBE, SBE, SYO, TBMYO, SBMYO, İSKİLİP MYO, ALACA MYO, OSMANCIK MYO, KDDB, İMİD, YİTDB, SUNGURLU MYO, TF, FEF, MF, İF, İİBF, BESYO, </t>
  </si>
  <si>
    <t>Zimmetlenen taşınırların yerlerinin değişmesi</t>
  </si>
  <si>
    <t xml:space="preserve">Zimmetli taşınırların Taşınır Mal ve Kayıt Kontrol Yetkilisine bilgi verilmeden yerlerinin değiştirilmemesi konusunda tüm personelimiz bilgilendirilmektedir. Taşınır Kayıt Kontrol Yetkilisi belli periyotlarla zimmetlediği taşınırların yerlerinde kontrolünü yapmaktadır. </t>
  </si>
  <si>
    <t xml:space="preserve">FBE, SBE, SYO, TBMYO, SBMYO,   İSKİLİP MYO, ALACA MYO, OSMANCIK MYO, SUNGURLU MYO, BİDB, SGDB, KDDB, SKSDB, İMİD, YİTDB, Yİ, ÖİDB, BAP,  PDB,   TF, FEF, MF, İF, İİBF, BESYO, </t>
  </si>
  <si>
    <t>Zimmet İşlemleri</t>
  </si>
  <si>
    <t>Kişi üzerine eksikveya fazla zimmet yapılması</t>
  </si>
  <si>
    <t>Kişi üzerine fazla zimmet yapılırsa sistem üzerinden düşülmekte, eksik zimmet yapılırsa eklenmektedir.</t>
  </si>
  <si>
    <t xml:space="preserve">BİDB, SGDB, KDDB, SKSDB, İMİD, YİTDB, Yİ, ÖİDB, FBE, SBE, SYO, TBMYO, SBMYO,   İSKİLİP MYO, ALACA MYO, OSMANCIK MYO, SUNGURLU MYO, </t>
  </si>
  <si>
    <t>Personelin zimmetleri imzalarken kontrol ederek alıp veya vermeleri sağlanmaktadır.</t>
  </si>
  <si>
    <t xml:space="preserve"> - Taşınır Kayıt Kontrol Yetkilisine taşınır zimmetleme konusunda gerekli uyarılar yapılmakta olup, eksik veya fazla zimmetleme yapılmamaktadır. </t>
  </si>
  <si>
    <t>Kayıtlardan Düşüm İşlemleri</t>
  </si>
  <si>
    <t xml:space="preserve">Hurdaya ayrılmaya karar verilen taşınırlardan kayıtlı değeri Maliye Bakanlığınca belirlenen tutara kadar olanlar harcama yetkilisinin, belirlenen tutarı aşan taşınırlar ise kamu idaresi üst yöneticisinin onayı ile kayıtlardan çıkarılacağı hususuna dikkat edilmemesi </t>
  </si>
  <si>
    <t>İlgili hurdaya ayırma işlem tutarları kontrol edilir. İlgili mevzuatın belirlediği sınırı aşması halinde Üst yönetici onayı olup olmadığına bakılır. Eksik olması halinde ilgili TKYS görevlisinden istenilir.</t>
  </si>
  <si>
    <t>Hurdaya ayırma işlemlerinde Birimimiz Harcama Yetkilisi ile Üniversitemiz Rektörlüğü'nün onayı dikkate alınmaktadır.İlgili Bakanlar Kurulu Kararı her yıl titizlikle takip edilmektedir.</t>
  </si>
  <si>
    <t xml:space="preserve">PDB, FBE, SBE, SYO, TBMYO, SBMYO,   İSKİLİP MYO, ALACA MYO, OSMANCIK MYO, SUNGURLU MYO, BİDB,   KDDB, SKSDB, İMİD, YİTDB, Yİ, ÖİDB,   PDB,  TF, FEF, MF, İF, İİBF, BESYO, </t>
  </si>
  <si>
    <t>Hurdaya Ayırma İşlemleri</t>
  </si>
  <si>
    <t>Ekonomik ömrünü tamamlamayan malzemelerin hurdaya ayrılması</t>
  </si>
  <si>
    <t xml:space="preserve">Taşınır Mal Yönetmeliğince taşınırın ekonomik ömrünün beş yıl olduğu belirlenmiştir. Fakat ilgili birimce tamirinin ekonomik olmadığı ve hurdaya ayrılmasına  komisyonca karar verilmesi halinde hurdaya ayırma işlemi yapılabilir. </t>
  </si>
  <si>
    <t>Malzemelerin ekonomik ömrünü tamamlayıp tamamlamadığı komisyondaki uzman personelimizce tespit edilmekte olup, ekonomik ömrünü tamamladığına karar verilmesi durumunda hurdaya ayrılma işlemi yapılmaktadır.</t>
  </si>
  <si>
    <t xml:space="preserve"> FBE, SBE, SYO, TBMYO, SBMYO,   İSKİLİP MYO, ALACA MYO, OSMANCIK MYO, SUNGURLU MYO, BİDB, KDDB, SKSDB, İMİD, YİTDB, Yİ, ÖİDB, BAP,  PDB, TF, FEF, MF, İF, İİBF, BESYO, </t>
  </si>
  <si>
    <t>Taşınır Yıl Sonu İşlemleri</t>
  </si>
  <si>
    <t>: Yıl sonu işlemleri yapılırken ilgili muhasebe birimiyle hesapların uyuşmaması riski.</t>
  </si>
  <si>
    <t>Taşınırlarla ilgili tüm işlemler yazılı olarak Strateji Geliştirme Dairesi Başkanlığı'na bildirildiğinden yıl sonunda hesaplar arasında uyuşmazlık olmamaktadır. Harcama yetkilisinin belirleyeceği en  az üç kişi ile oluşturulan komisyon tarafından değerlendirme yapılmaktadır.</t>
  </si>
  <si>
    <t xml:space="preserve">BİDB, KDDB, SKSDB, İMİD, YİTDB, Yİ, ÖİDB, BAP,  PDB,  FBE, SBE, SYO, TBMYO, SBMYO,   İSKİLİP MYO, ALACA MYO, OSMANCIK MYO, SUNGURLU MYO, TF, FEF, MF, İF, İİBF, BESYO, </t>
  </si>
  <si>
    <t>Taşınır Yönetim Hesabı İşlemleri</t>
  </si>
  <si>
    <t>Yıl içinde yanlış kodlara kayıt yapılması.</t>
  </si>
  <si>
    <t>Birimimiz TKYS yetkililerinin KBS sisteminden yaptığı kontrollerde yanlış kodlara kayıt edilip edilmediği tespit edilebilmektedir.Bu hatalar yapılan muhasebe kaydı ile düzeltilebilmektedir.</t>
  </si>
  <si>
    <t>Yanlış kodlara kayıt yapılması durumunda gerekli düzeltmeler yapılmaktadır.</t>
  </si>
  <si>
    <t xml:space="preserve"> FBE, SBE, SYO, TBMYO, SBMYO,   İSKİLİP MYO, ALACA MYO, OSMANCIK MYO, SUNGURLU MYO, BİDB, KDDB, SKSDB, İMİD, YİTDB, Yİ, ÖİDB, PDB,  TF, FEF, MF, İF, İİBF, BESYO, </t>
  </si>
  <si>
    <t>Taşınmaz Mal İşlemleri Süreci</t>
  </si>
  <si>
    <t xml:space="preserve">Taşınmaz Mal Kayıt ve Konsolide İşlemleri </t>
  </si>
  <si>
    <t>Taşınmaz kayıtlarına ilişkin verilerin hatalı olarak SGDB'ye aktarılması.</t>
  </si>
  <si>
    <t>Gelen taşınmaz dosyasında belirtilen tutarlar (emlak, vergi değeri, rayiç bedeli, tapu bedeli vb…) ilgili muhasebe kaydı ile kayıt altına alınır.</t>
  </si>
  <si>
    <t>Üniversitemiz kayıtlarına alınacak taşınmaz kamulaştırma veya mahkeme kararına istinaden kayıda alınacak ise, kamılaştırma değeri veya mahkeme tarafından tespit edilen değer üzerinden, kayda alınacak taşınmaz Üniversitemiz tarafından yaptırılan bir bina ise, yapım maliyeti üzerinden kayıtlara alınmaktadır. Kurumlar arası devir veya bağış yoluyla Üniversitemiz mülkiyetine alınan taşınmazlar ile çeşitli kamu kurum ve kuruluşlarından tahsis edilen taşınmazların kayıt değerleri 5 kişiden oluşan 'Arsa Değer Tespit Komisyonu' ile 5 kişiden oluşan 'Bina Değer Tespit Komisyonu'nun ortak çalışması ile tespit edilen değer üzerinden kayıtlara alınmaktadır. Taşınmazın değer tespiti aşamasındaki tüm çalışmalar, taşınmazın tapu kaydı örnekleri ve ilgili yönetmelikte belirtilen formlr kayıt aşamasında SGDB'na dosyalanarak gönderilmektedir.</t>
  </si>
  <si>
    <t>Taşınmazların kayda alınması hususu kamu kurumları için yeni başlayan bir süreç olduğundan, kayıt sürecinde görev alan personeller ile değer tespit komisyonlarında yer alan personellerin eğitim ihtiyaçlarının ivedilikle giderilmesi, yeterli bilgi seviyesine ulaşmaları gerekmektedir. Ayrıca taşınmazların temini, kaydı ve yönetilmesi süreçlerini yürütecek bir alt birimin ilgili daire başkanlığı bünyesinde ivedilikle oluşturularak sürecin tek elden ve yürümesi sağlanmalıdır.</t>
  </si>
  <si>
    <t>YİTDB</t>
  </si>
  <si>
    <t>Mali Kontrol İşlemleri Süreci</t>
  </si>
  <si>
    <t>İç Kontrol Faaliyetlerinin Koordinasyonu</t>
  </si>
  <si>
    <t xml:space="preserve">Birim yöneticisi ve sorumlularının iç kontrol faaliyetlerine yönelik bilgisinin yetersiz olması.
</t>
  </si>
  <si>
    <t>İç Kontrol faaliyetlerine yönelik eğitim ihtiyacı tespit edildiğinde ilgili kurumlardan eğitim talep edilmektedir. 
İç kontrol kapsamında birimlerce ilk defa yapılacak işlerle ilgili  çalışmalar başlamadan bilgi ve eğitim verilmektedir.
İç Kontrol faaliyetlerinde yazışmalarda ve bilgilendirmelerde açıklamalara yer verilmektedir.</t>
  </si>
  <si>
    <t xml:space="preserve"> İç kontrol çalışmalarında yetersiz kalan birimlerimizin çalışmalarının istenen düzeye ulaştırılabilmesi amacıyla  özel eğitim verilecektir.</t>
  </si>
  <si>
    <t>Konsolide risk puanı değişmemiştir. Ek kontroller mevcut kontroller bölümüne alınacaktır. Yeni ek kontrol olarak; iç kontrol çalışmalarında yetersiz kalan birimlerimizin çalışmalarının istenen düzeye ulaştırılabilmesi amacıyla özel eğitim verilmesi ifadesi eklenecektir.</t>
  </si>
  <si>
    <t>Maliyet: 10 TL. Etkinlik 500 TL. Sonuç: Ek kontrol(ler) sağlanacaktır.</t>
  </si>
  <si>
    <t>Birim yöneticisi ve sorumlularının iç kontrol faaliyetlerine yönelik bilgilerini personele aktaramaması.</t>
  </si>
  <si>
    <t>İç kontrol sistemi Kurumda standart düzeye ulaşmak üzere olup süreçle ilgili gelişmeler personel ile birlikte yürütülmekte ve birim toplantılarında personele bilgi verilmektedir.</t>
  </si>
  <si>
    <t>İç kontrol toplantı ve eğitimlerine katılan yönetici ve sorumlu personelin iç kontrol çalışmalarında görevlendirecekleri personelin de toplantı ve eğitimlerden yararlanması sağlanacaktır.</t>
  </si>
  <si>
    <t xml:space="preserve">Konsolide risk puanı düşmüştür. Mevcut  ve ek kontrol(ler)e devam edilecektir. </t>
  </si>
  <si>
    <r>
      <t xml:space="preserve">İç kontrol sistemine yönelik yeterli hizmetiçi eğitim verilememesi. </t>
    </r>
    <r>
      <rPr>
        <sz val="14"/>
        <color rgb="FFFF0000"/>
        <rFont val="Times New Roman"/>
        <family val="1"/>
        <charset val="162"/>
      </rPr>
      <t/>
    </r>
  </si>
  <si>
    <t xml:space="preserve">İç Kontrol faaliyetlerine yönelik eğitim ihtiyacı tespit edildiğinde ilgili kurumlardan eğitim talep edilmektedir. </t>
  </si>
  <si>
    <t xml:space="preserve">Konsolide risk puanı düşmüştür. Ek kontroller çıkartılacaktır, mevcut kontrollere devam edilecektir. </t>
  </si>
  <si>
    <t>Kurum genelinde iç kontrol sistemi faaliyetlerine ilişkin personelin katılım ve desteğinin yetersiz olması.</t>
  </si>
  <si>
    <t>İç Kontrol Sistemi kapsamında yapılacak faaliyetlere birim yetkilileri yazı  veya e-posta aracılığı ile davet edilmektedir. 
Uyum Eylem Planı, İç Kontrol Raporu ve Risk Strateji Belgesi kapsamında birimlerden istenen bilgiler birimimizce konsollide edilmekte, gerekli veri ve bilgileri gönderemeyen veya hatalı gönderen birimler uyarılmakta ve gerekli yönlendirmeler yapılmaktadır.</t>
  </si>
  <si>
    <t xml:space="preserve"> İç kontrol çalışmalarında yetersiz görülen birimlere özel eğitim verilecektir </t>
  </si>
  <si>
    <t>Konsolide risk puanı düşmüştür. Ek kontroller çıkartılarak yeni ek kontrol olarak;  iç kontrol çalışmalarında yetersiz görülen birimlere özel eğitim verilecektir ifadesi eklenecektir.</t>
  </si>
  <si>
    <t xml:space="preserve">İç kontrol faaliyetleri kapsamında birimlerimizce hazırlanan RSB ve hassas görevler gibi belgelerin niteliksiz olması. </t>
  </si>
  <si>
    <t>RSB ve hassas görevlere ilişkin belgelerin değerlendirilmesi ve revize edilmesi amacıyla birimlerimizle yönlendirici ve bilgilendirici belgeler paylaşılmaktadır. Aksaklık yaşanan birimlerimizle özel olarak ilgilenilmekte, gerekli rehberlik hizmeti verilmektedir.</t>
  </si>
  <si>
    <t>Belgelerin hazırlanması sürecinde ilgili birim temsilcisiyle birlikte çalışarak rehberlik hizmeti sağlanacaktır.</t>
  </si>
  <si>
    <t>Maliyet: 100 TL. Etkinlik 50.000 TL. Sonuç: Ek kontrol(ler) sağlanacaktır.</t>
  </si>
  <si>
    <t>Ön Mali Kontrol İşlemleri</t>
  </si>
  <si>
    <t xml:space="preserve">Üniversitemizce belirlenen ön mali kontrol limitlerini aşan ihale dosyalarının ön mali kontrol birimine gönderilmeden ödeme aşamasına gelinerek sözleşme imzalanması ve usulde hata yapılması. </t>
  </si>
  <si>
    <t xml:space="preserve">Muhasebe birimiyle Ön Mali Kontrol Birimi olası hatalı işlemlere yönelik entegreli olarak çalışmaktadır. </t>
  </si>
  <si>
    <t>Konsolide risk puanı düşmüştür.  Ek kontrol kaldırılacak,Mevcut  kontrol(ler) yeterli görülmektedir.</t>
  </si>
  <si>
    <t xml:space="preserve">Ön mali kontrole gelen ödeme emirlerinde ve diğer belgelerde imzanın, ad soyadın, kaşenin  olmaması veya hatalı olması                                                                                                                                                                                                                                                                                                                                 </t>
  </si>
  <si>
    <t>Emanet Tutarları Ödeme İşlemleri</t>
  </si>
  <si>
    <t>:Emanette tutulan tutarların ödemesi yapılırken muhatapların hesap no, hesap adlarının ve tc/vergi nolarının tutarsız olması</t>
  </si>
  <si>
    <t>Ödeme evrakları ilgili personelce kontrol edilmekedir. Hatalı bilgi sözkonusu olduğunda evraklar düzeltilmek üzere ilgili birime iade edilir. Hatalı evrakların onaylanması durumunda bankaya iletilen ödeme talimatı gerçekleşmemekte ve banka tarafından birimimiz bilgilendirilmektedir.</t>
  </si>
  <si>
    <t>Vezne Sorumlusu (Serdar BALIKÇI)
Uğur AKIŞ
Ahmet ER</t>
  </si>
  <si>
    <t xml:space="preserve">Konsolide risk puanı yükselmiştir. Mevcut kontroller yeterli güvenceyi sağlamakta  ve risk puanı düşük olmasından dolayı risk, Revize RSB'den çıkartılacaktır. </t>
  </si>
  <si>
    <t>Bütçenin Hazırlanması</t>
  </si>
  <si>
    <t xml:space="preserve">Birim bütçe tekliflerinin sık sık değişmesi nedeniyle kurum bütçe teklifinin sağlıklı oluşturulamaması
</t>
  </si>
  <si>
    <t>Birim bütçe tekliflerini hazırlayan sorumlularla görüşülmekte ve değişiklik yapılmaması, yapılacaksa bilgi verilmesi istenmektedir.</t>
  </si>
  <si>
    <t>Bütçe hazırlık süreci ile ilgili birimlerimize eğitim verilecektir.</t>
  </si>
  <si>
    <t>Konsolide risk puanı yükselmiştir. Yeni ek kontrol olarak; bütçe hazırlık süreci ile ilgili birimlerimize eğitim verilmesi eklenecektir.</t>
  </si>
  <si>
    <t>Maliyet: 100 TL. Etkinlik 25.000 TL. Sonuç: Ek kontrol(ler) sağlanacaktır.</t>
  </si>
  <si>
    <t>Ödenek tekliflerinde hesaplamalara yer verilmemesi</t>
  </si>
  <si>
    <t xml:space="preserve">Bütçe teklifleri hazırlanmadan web sitemizde bütçe tekliflerine ilişkin hesaplama örneği verilmekte ayrıca ilgililere mail atılmaktadır. </t>
  </si>
  <si>
    <t>Konsolide risk puanı düşmüştür. Yeni ek kontrol olarak; bütçe hazırlık süreci ile ilgili birimlerimize eğitim verilmesi eklenecektir.</t>
  </si>
  <si>
    <t>Bütçe ödenekleri hazırlanırken bir önceki yılın ödenekleri, enflasyon oranları ve yeni alınacak personel sayıları dikkate alınarak hesaplamalar yapılmaktadır.</t>
  </si>
  <si>
    <t xml:space="preserve"> FBE, SBE, SYO, TBMYO, SBMYO,   İSKİLİP MYO, ALACA MYO, OSMANCIK MYO, SUNGURLU MYO, BİDB, KDDB, SKSDB, İMİD, YİTDB, ÖİDB, PDB, TF, FEF, MF, İF, İİBF, BESYO, </t>
  </si>
  <si>
    <t>Ödenek tekliflerinde hesaplamalar yapılırken KDV hariç tutar üzerinden hesaplamaların yapılması</t>
  </si>
  <si>
    <t>Birimlere bütçe teklifleri hazırlanmadan KDV dahil tutarların baz alınacağı bildirilmekte, ayrıca e-bütçe sistemine girilen birim bütçe teklifleri kontrol edilmekte, eksiklik halinde ilgili birime dönülmektedir.</t>
  </si>
  <si>
    <t>Birimlerin e-bütçe sistemini kullanmayı bilmemesi,  e-bütçe sisteminde ek formları doldurmamaları</t>
  </si>
  <si>
    <t>Birim sorumluları ile bütçe teklifleri hazırlık sürecinde toplantılar yapılmakta e-bütçe sistemine girişle ilgili bilgiler verilmektedir.</t>
  </si>
  <si>
    <t>Bütçe kalemlerinin ihtiyaç/gider kalemlerine sağlıklı dağıtılamaması.</t>
  </si>
  <si>
    <t>Bütçe hazırlık sürecinde birimlerle görüşmeler düzenlenmekte ihtiyaç doğrultusunda ödenek teklifinde bulunmaları istenmektedir. Birimlerin gelen bütçe teklifleri ile önceki yıl harcamaları karşılaştırılmakta, farkın fazla olması halinde birimlere dönüş yapılmaktadır.</t>
  </si>
  <si>
    <t>Yatırım Uygulama Raporunun Hazırlanması</t>
  </si>
  <si>
    <t xml:space="preserve">Raporun mevzuatta belirtilen süreler içinde gönderilmemesi
</t>
  </si>
  <si>
    <t>Birimlere üst yazı gönderilmekte, süresi gelmeden hatırlatma maili atılmakta ayrıca görüşmeler yapılmaktadır.</t>
  </si>
  <si>
    <t>İpek ÖZER</t>
  </si>
  <si>
    <t>Dönem izleme raporları dönem sonlarından itibaren 15 gün içerisinde (15 Nisan-15 Temmuz ve 15 Ekim), Yılsonu Yatırım Uygulama Raporu ise takip eden yılın mart ayı sonuna kadar düzenlenerek ilgili kurumlara gönderilmektedir.</t>
  </si>
  <si>
    <t>İlgili mevzuatında belirtilen süreler içerisinde raporun düzenlenerek ilgili birimlere gönderilmesi sağlanacaktır.</t>
  </si>
  <si>
    <t>: Yatırım programında yer alan tüm sektörlerdeki projelere yer verilmemesi.</t>
  </si>
  <si>
    <t>Dönem İzleme Raporları ve Yatırım Uygulama Raporunda; Üniversitemiz yatırım programında yer alan tüm sektörlere, sektörlerdeki tüm projelere ve varsa tüm projelerin alt projelerine yer verilmekte, gerçekleşme durumları belirtilmektedir.</t>
  </si>
  <si>
    <t>İlgili mevzuatında belirtilen süreler içerisinde tüm yatırım projelerini kapsayan gerçekleşme değerline yer verilmeye devam edecektir. Mevcut kontroller yeterli görülmektedir.</t>
  </si>
  <si>
    <t>Bütçe Uygulama Süreci (Ayrıntılı Finansman Programının Hazırlanması)</t>
  </si>
  <si>
    <t>Öngörülemeyen acil alımlarda ödeneğin yetersiz kalması</t>
  </si>
  <si>
    <t>Birimlerin harcama talepleri doğrultusunda AFP hazırlanmakta, özellikle mal, hizmet alımlarına ilişkin ödeneğin ilk 6 ay serbest bırakılması sağlanmaktadır.</t>
  </si>
  <si>
    <t>Riskin dış kaynaklı olması sebebiyle ve mevzuat dikkate alındığında birimimiz imkanları doğrultusunda kontrol faaliyetlerini yürütmektedir.</t>
  </si>
  <si>
    <t>: Performans göstergelerine göre bütçe uygulama sürecinin planlanmaması.</t>
  </si>
  <si>
    <t>Ayrıntılı Finansman Programının hazırlanması aşamasında; performans göstergeleri ve ve performans maliyetleri esas alınmaktadır. Ancak; yüklenicilerin iş programında taahhüt ettikleri yükümlülüklerini iş programı ve sözleşmede belirttikleri sürelerde yerine getirememesi durumunda uygulama sürecinde sapmalar meydana gelmektedir.</t>
  </si>
  <si>
    <t>Mevcut kontroller yeterli görülmektedir.</t>
  </si>
  <si>
    <t>Kurumsal Mali Durum ve Beklentiler Raporunun Hazırlanması</t>
  </si>
  <si>
    <t>Yatırım proje gerçekleşmelerine yer verilmemesi.</t>
  </si>
  <si>
    <t>Yatırım proje gerçekleşmelerine yer verilmemektedir.</t>
  </si>
  <si>
    <t>Raporda gerçekleşmelere yer verilmesi planlanmaktadır.</t>
  </si>
  <si>
    <t xml:space="preserve">Konsolide risk puanı yükselmiştir. Mevcut  ve ek kontrol(ler)e devam edilecektir. </t>
  </si>
  <si>
    <t>: Yürütülmesi planlanan faaliyetlerin, belirlenen beklenti ve hedefler ile uyumsuz olması.</t>
  </si>
  <si>
    <t>Başkanlığımız performans programında öngörülen hedefler, Üniversitemiz stratejik planında yer alan ve başkanlığımız sorumluluğunda gerçekleştirilecek faaliyetlerden oluşmaktadır. Kurumsal mali durum ve beklentiler raporunun hazırlanması sürecinde bu hususlara yer verilmesi planlama ve gerçekleşme açısından uygun olacaktır.</t>
  </si>
  <si>
    <t>Kurumsal Mali Durum ve Beklentiler Raporunun Hazırlanması sürecinde SGDB ile daha koordineli bir çalışma yürütülmesi sağlanacaktır.</t>
  </si>
  <si>
    <t>Performans Programının Hazırlanması İşlemleri</t>
  </si>
  <si>
    <t>: Performans Programının, yatırım büçesinden önce hazırlanması nedeniyle performans göstergelerinin net olarak belirlenememesi veya yatırım programının açıklanmasından sonra revizyon ihtiyacı doğması.</t>
  </si>
  <si>
    <t>Yatırım bütçesinden önce hazırlanan performans programı, OVP ve OVMP'ın açıklanması, merkezi yönetim bütçe kanunun Cumhurbaşkanı tarafından onaylanması ve Resmi Gazetede yayımlanarak yürürlüğe girmesinden sonra, yatırım tavamları ve yatırım proje ödenekleri esas alınarak revize edilmektedir.</t>
  </si>
  <si>
    <t>OVP ve OVMP ile merkezi yönetim bütçe kanunun yasalaşması sonrasında, performans programı yatırım tavanları dikkate alınarak revize edilmeye devam edecektir.</t>
  </si>
  <si>
    <t>: Performans hedeflerinin stratejik planda öngörülen hedeflerin dışında belirlenmesi.</t>
  </si>
  <si>
    <t>Başkanlığımız performans programında öngörülen hedefler, Üniversitemiz stratejik planında yer alan ve başkanlığımız sorumluluğunda gerçekleştirilecek hedeflerden oluşmaktadır.</t>
  </si>
  <si>
    <t>: Faaliyet maliyetlerinin gerçek değerler ile belirlenememesi</t>
  </si>
  <si>
    <t>Belirlenen faaliyet maliyetleri; iş artışı/iş eksilişi, fiyat farkı vb. etkenlerden dolayı öngörülen değerlerin üzerinde veya altında olabilmektedir. Söz konusu etkenlerin faaliyet maliyetleri üzerindeki olumsuz etkisini en aza indirmek amacıyla, faaliyet maliyetine; öngörülen faaliyetin sözleşme bedeli, kdv, üst limit olan %10 iş artışı ve sözleşme süresine göre tahmini fiyat farkı tutarı dahil edilmektedir.</t>
  </si>
  <si>
    <t>Performans Programının İzlenmesi ve Değerlendirilmesi İşlemleri</t>
  </si>
  <si>
    <t>Stratejik planda hedeflere yönelik faaliyetlerin somut olarak ifade edilememesinden dolayı Stratejik Planla Performans Programının gerçek anlamda uyumlu olmaması.</t>
  </si>
  <si>
    <t>Öncelikli hedefler ve amaçlar belirlenmekte ve Stratejik Planla uyumu kontrol edilmektedir. Stratejik Planlama Ekibine ilgili çalışmalar başlamadan gerekli  sunumlar yapılmakta ve ekip  bilgilendirilmektedir.</t>
  </si>
  <si>
    <t>Yatırımlar dahilinde uyumu sağlanmış olup kampüs çalışmaları bitince Performans Programı Stratejik Plan uyumunun bütünüyle sağlanması hedeflenmektedir. Kurulca soyut ve çıktısı nicel olarak tespit edilemeyen hedefler belirlenmesi durumunda Kurul uyarılacaktır.</t>
  </si>
  <si>
    <t>Feride KÖYLÜ
Ahmet ER</t>
  </si>
  <si>
    <t>Konsolide risk puanı değişmemiştir. Mevcut ve ek kontrollere devam edilecektir.</t>
  </si>
  <si>
    <t>Performans hedeflerine ulaşabilmek için yıl içerisinde gerekli önlemlerin alınmaması.</t>
  </si>
  <si>
    <t xml:space="preserve">Performans programında yer verilen performans hedefleri, dönem sonlarında değerlendirilmekte, heflenen gerçekleşme oranına ulaşılması için gerekli önlemler alınmaktadır. </t>
  </si>
  <si>
    <t>Performans hedefleri her dönem sonunda değerlendirilecek, belirlenen hedefe ulaşmak için gerekli önlemler alınacaktır.</t>
  </si>
  <si>
    <t>Stratejik Planlama İşlemleri</t>
  </si>
  <si>
    <t>Stratejik planda hedeflere yönelik faaliyetlerin somut olarak ifade edilememesinden dolayı yıllık olarak ulaşılabilir somut hedefler belirlenememesi.</t>
  </si>
  <si>
    <t>Stratejik Planlama Ekibine konu hakkında gerekli bilgi verilmektedir.</t>
  </si>
  <si>
    <t>Stratejik Planlama sürecinden önce bilgilendirici toplantılar düzenlenecektir. Kurulca soyut ve çıktısı nicel olarak tespit edilemeyen hedefler belirlenmesi durumunda Kurul uyarılacaktır.</t>
  </si>
  <si>
    <t>Konsolide risk puanı yükselmiştir. Mevcut  ve ek kontrol(ler)e devam edilecektir. 549, 552,553. riskler 549. risk üzerinde şu şekilde birleştirilecektir: Stratejik planda hedeflere yönelik faaliyetlerin somut olarak ifade edilememesi ve Stratejik Planla Performans Programının gerçek anlamda uyumlu olmaması.</t>
  </si>
  <si>
    <t>İlgili yıl bütçesi ve Performans Programı ile Stratejik Plan içerisinde yer alan amaç ve hedeflerin uyumunun sağlanamaması</t>
  </si>
  <si>
    <t xml:space="preserve">Performans Programında öncelikli stratejik amaç ve hedefler belirlenmiş ve Stratejik Planla uyumu sağlanmıştır. </t>
  </si>
  <si>
    <t>Yatırımlar dahilinde uyumu sağlanmış olup kampüs çalışmaları bitince Performans Programı Stratejik Plan uyumunun bütünüyle sağlanması hedeflenmektedir.</t>
  </si>
  <si>
    <t xml:space="preserve">Ahmet ER
İpek ÖZER
</t>
  </si>
  <si>
    <t>Ödenek İşlemleri (aktarma, ekleme, tenkis)</t>
  </si>
  <si>
    <t>Birimlerin harcamalarını sağlıklı tespit edememesi, Tenkis veya aktarma işlemi yapıldıktan sonra ödenek ihtiyacının ortaya çıkması</t>
  </si>
  <si>
    <t>Birimlerden üst yazı istenmekte, ayrıca görüşmeler yapılmaktadır.
Birimlerimize konuyla ilgili eğitimler verilmektedir.</t>
  </si>
  <si>
    <t xml:space="preserve"> birim ziyaretleri ve çalıştay programlarında konuyla ilgili birimlerimizin uyarılacaktır. </t>
  </si>
  <si>
    <t>Konsolide risk puanı düşmüştür. Ek kontrol, mevcut kontrollere alınarak yeni ek kontrol olarak; birim ziyaretleri ve çalıştay programlarında konuyla ilgili birimlerimizin uyarılacağı belirtilecektir.</t>
  </si>
  <si>
    <t>Muhasebe, Kesin Hesap ve Raporlama Süreci</t>
  </si>
  <si>
    <t xml:space="preserve">Muhasebe Hizmetleri </t>
  </si>
  <si>
    <r>
      <t>Yazışma ve tebliğ işlemlerinin gecikmesi nedeniyle kişi veya kurumun borçlu duruma düşmesi veya iş süreçlerinde aksaklıklar yaşanması 
(Örn.:
1-Kişi borçları kapsamında İstifa, aylıksız izin v.b durumlarda fazla veya yersiz ödenen maaşın ilgiliye tebliğ edilmemesi nedeniyle alacağın tahsil edilemez duruma düşmesi (zaman aşımına uğraması)
2-Kesilen vergi borçlarının ilgili kurumlara zamanında ödemesinin yapılamaması emanetlerimizde bekletilmesi.</t>
    </r>
    <r>
      <rPr>
        <sz val="14"/>
        <color theme="1"/>
        <rFont val="Times New Roman"/>
        <family val="1"/>
        <charset val="162"/>
      </rPr>
      <t xml:space="preserve">
3-İcra yazışmalarının yapılmaması veya zamanında (7 gün içinde) yapılmaması.vb.</t>
    </r>
  </si>
  <si>
    <t>Vergi borcu kontrolleri günlük mizandan sık sık kontrol edilmekte aylık kaptma işlemi öncesinde kontrol yapılmaktadır.</t>
  </si>
  <si>
    <t>Muhasebe Yetkilisi (Serdar BALIKÇI)
Yusuf ÖNAL
Mübeccel VOLKAN
Esra KÖLEŞ
Ayşegül AYDIN
Uğur AKIŞ</t>
  </si>
  <si>
    <t xml:space="preserve">Vergi borcu ve Sgk pirim borcu gibi başka kurumlar adına kesilmesi gereken alacakların  hakedişlerden düşülmemesi. </t>
  </si>
  <si>
    <t>Ödeme işlemi vergi borcu ve SGK pirim borçları belgeleri ilgili personelce sorgulandıktan sonra işleme alınmaktadır.</t>
  </si>
  <si>
    <t>Ön Mali Kontrol Sorumlusu (Yunus HAN)
Muhasebe Yetkilisi (Serdar BALIKÇI)
Yusuf ÖNAL
Mübeccel VOLKAN
Esra KÖLEŞ
Ayşegül AYDIN
Uğur AKIŞ</t>
  </si>
  <si>
    <t xml:space="preserve">Konsolide risk puanı değişmemiştir.  Mevcut  kontrol(ler)e devam edilecektir. </t>
  </si>
  <si>
    <t>Muhasebeleştirme İşlemleri</t>
  </si>
  <si>
    <t>Birimlerce hazırlanan proje ödemeleri dışındaki ödeme emri ve ekli belgelerinin hatalı hazırlanması
(Örn.:
1-Kişi borçları kapsamında tahsil edilecek tutarın, Gelir vergisi, Sgk kesintilerinin ve Damga Vergisinin  Eksik/Fazla hesaplanması
2-Maaşlardan kesilen icraların ilgili mutemetlerce bordrolarda gösterilmemesi ve bunların takip edilmemesi
3-Tevkifatlı fatura ödemelerinin ödeme emrinin yanlış düzenlenmesi vb. sebeplerle eksik veya fazla ödeme yapılması)</t>
  </si>
  <si>
    <t xml:space="preserve">ÖEB ve ekleri Devlet Harcama Belgeleri Yönetmeliği çerçevesinde kontrol edilmektedir. </t>
  </si>
  <si>
    <t>Birim ziyaretleri kapsamında birimlerimizin bu hususta uyarılacaktır.</t>
  </si>
  <si>
    <t>Yusuf ÖNAL
Mübeccel VOLKAN
Esra KÖLEŞ
Ayşegül AYDIN</t>
  </si>
  <si>
    <t>Konsolide risk puanı değişmemiştir. EK kontrol kaldırılacak ve yeni ek kontrol olarak; birim ziyaretleri kapsamında birimlerimizin bu hususta uyarılacağı eklenecektir.</t>
  </si>
  <si>
    <t>Maliyet: 50 TL. Etkinlik 5000 TL. Sonuç: Ek kontrol(ler) sağlanacaktır.</t>
  </si>
  <si>
    <t>Birimimizde hazırlanan harcama belgelerinde vergi oranları vb. kesintilere dikkat edilmekte, hata varsa düzeltilmektedir.</t>
  </si>
  <si>
    <t xml:space="preserve">BİDB,  KDDB, SKSDB, İMİD, YİTDB, ÖİDB, PDB,  FBE, SBE, SYO, TBMYO, SBMYO,   İSKİLİP MYO, ALACA MYO, OSMANCIK MYO, SUNGURLU MYO, TF, FEF, MF, İF, İİBF, BESYO, </t>
  </si>
  <si>
    <t>Mal alımlarında ÖEB ile TİF teki taşınır kodlarının farklı kaydedilmesi.</t>
  </si>
  <si>
    <t>Satın almalarda ÖEB ile TİF teki kodların farklı kaydedildiği durumlarda sistemden kontrolleri yapılıp doğru kayıt için ilgili TKYS görevlisine bilgi verilir. Üst yazı ile düzeltme kaydı yapılmaktadır.</t>
  </si>
  <si>
    <t>Mübeccel VOLKAN
Esra KÖLEŞ
Ayşegül AYDIN</t>
  </si>
  <si>
    <t>Başlangıç ödeneği bulunmayan tertiplerden ödenek üstü ödeme emirlerinin düzenlenmesi ve muhasebeleştirilmesi.</t>
  </si>
  <si>
    <t>Birimimize gelen ÖEB muhasebeleştirme işlemi yapılırken ödenek kontrolü yapılmaktadır.</t>
  </si>
  <si>
    <t>Yusuf ÖNAL
Mübeccel VOLKAN
Esra KÖLEŞ
Ayşegül AYDIN
Vezne Sorumlusu (Serdar BALIKÇI)
Uğur AKIŞ</t>
  </si>
  <si>
    <t>Maliyet: 50 TL. Etkinlik 10.000 TL. Sonuç: Ek kontrol(ler) sağlanacaktır.</t>
  </si>
  <si>
    <t>Avans/Kredi Verilme İşlemleri</t>
  </si>
  <si>
    <t>Avans ve Kredilerin mevzuatta belirtilen sürede  kapatılmaması</t>
  </si>
  <si>
    <t>Bilimsel projeler kapsamında açık avansların kontrolünün daha sağlıklı yapılabilmesi için gerekli otomasyon sisteminin faaliyete geçirilmesi için BİDB ile iletişim ve koordinasyon kuvvetlendirilecektir.</t>
  </si>
  <si>
    <t>Ahmet ER
Yusuf ÖNAL
Osman Yüksel SÖNMEZ
Mübeccel VOLKAN
Esra KÖLEŞ
Ayşegül AYDIN
Vezne Sorumlusu (Serdar BALIKÇI)
Uğur AKIŞ</t>
  </si>
  <si>
    <t xml:space="preserve">SGDB, BAP, </t>
  </si>
  <si>
    <t>Vezne işlemleri</t>
  </si>
  <si>
    <t>KİK e açılan avanslarda ödeme emrinde barkod no ,ihale no ve parayı yatıran kişinin adı ve  T.C. kimlik numarasının bulunmaması</t>
  </si>
  <si>
    <t>Kontrollerde tespit edilemeyen hatalar banka sisteminde ortaya çıkmakta ve ödeme yapılamamaktadır.</t>
  </si>
  <si>
    <t>Vezne Sorumlusu (Serdar BALIKÇI)
Uğur AKIŞ</t>
  </si>
  <si>
    <t>Maliyet: 50 TL. Etkinlik 15.000 TL. Sonuç: Ek kontrol(ler) sağlanacaktır.</t>
  </si>
  <si>
    <t>Faaliyet Raporunun Hazırlanması</t>
  </si>
  <si>
    <t>Birimlerin faaliyet raporunu mevzuata uygun olarak hazırlamaması</t>
  </si>
  <si>
    <t>Rehber faaliyet raporu hazırlanmakta ve birimlerin yararlanması için web sitemizde yayınlanmaktadır.
Birimlerimizle toplantılar yapılmaktadır.</t>
  </si>
  <si>
    <t xml:space="preserve">Üniversitemize YBS kurulması durumunda sistemin Faaliyet Planı içinde uygun duruma getirilmesi için çalışmalar yapılacaktır. </t>
  </si>
  <si>
    <t>Konsolide risk puanı düşmüştür. Ek kontrol, mevcut kontrollere alınacak olup yeni ek kontrol olarak; Üniversitemize YBS kurulması durumunda sistemin Faaliyet Planı içinde uygun duruma getirilmesi için çalışmalar yapılması eklenecektir.</t>
  </si>
  <si>
    <t>Maliyet: 50 TL. Etkinlik 100.000 TL. Sonuç: Ek kontrol(ler) sağlanacaktır.</t>
  </si>
  <si>
    <t>Birimimiz faaliyet raporları Kamu İdarelerince Hazırlanacak Faaliyet Raporları Hakkında Yönetmeliğin birim faaliyet raporu alt başlıklı 10. maddesi hükümlerine uygun olarak hazırlanmaktadır.</t>
  </si>
  <si>
    <t xml:space="preserve">BİDB, KDDB, SKSDB, İMİD, YİTDB, ÖİDB, FBE, SBE, SYO, TBMYO, SBMYO,   İSKİLİP MYO, ALACA MYO, OSMANCIK MYO, SUNGURLU MYO,   PDB,  TF, FEF, MF, İF, İİBF, BESYO, </t>
  </si>
  <si>
    <t>Hazırlanan verilerin birbiri ile tutarsız olması</t>
  </si>
  <si>
    <t>Birimlerden gelen faaliyet raporları kontrol edilip verilerin tutarsız olması halinde birimlerle görüşülmektedir.
Daire başkanlıklarından  alınan verilerle kontrol edilmektedir.</t>
  </si>
  <si>
    <t xml:space="preserve">YBS kurulması durumunda sistemin Faaliyet Planı içinde uygun duruma getirilmesi için çalışmalar yapılacaktır. </t>
  </si>
  <si>
    <t>Bütçe Kesin Hesabının Hazırlanması</t>
  </si>
  <si>
    <t>Hesap düzeltme işlemlerinde sürenin uzaması, kesin hesap hazırlama sürecinin ötelenmesi</t>
  </si>
  <si>
    <t>Yıl sonu kapatma işlemlerinin yapılıp yapılmadığı kesin hesap hazırlama süreci öncesinde kontrol edilmektedir.</t>
  </si>
  <si>
    <t>Osman Yüksel SÖNMEZ</t>
  </si>
  <si>
    <t>19. Kütüphanecilik İşlemleri Süreci</t>
  </si>
  <si>
    <t>Üyelik İşlemleri</t>
  </si>
  <si>
    <t xml:space="preserve">3. Mevcut Kütüphane binasının bedensel engelli personel ve öğrencilerin kullanımına uygun olmaması </t>
  </si>
  <si>
    <t>Kampüs alanı içerisinde yer tespiti yapılan kütüphane binası için 2016  yılı proje/yapım ihalesi beklenmektedir.</t>
  </si>
  <si>
    <t>Rektörlük tarafından Kampüs inşasının ilerleme takibi yapılmaktadır.</t>
  </si>
  <si>
    <t>Ödünç Verme, Kayıp ve İade İşlemleri</t>
  </si>
  <si>
    <t>: Basılı kaynakların tahribata uğraması</t>
  </si>
  <si>
    <t>Tahribata uğramış yayınların ciltleme/yenileme işlemleri yıllık yapılmaktadır.</t>
  </si>
  <si>
    <t xml:space="preserve">Birimimiz kütüphanesinden teslim alınan kitapların zarar görmemesi için kitap teslim alan personelimiz ve öğrencilerimiz dikkatli olmaları konusunda uyarılmaktadır. </t>
  </si>
  <si>
    <t>İSKİLİP MYO, ALACA MYO, OSMANCIK MYO, SUNGURLU MYO, İF, İİBF</t>
  </si>
  <si>
    <t>Kütüphanecilik Dokümantasyon İşlemleri</t>
  </si>
  <si>
    <t xml:space="preserve">: Kütüphane katalog siteminde yer alan bir yayının rafta bulunmaması (Örn.:Kullanıcılar tarafından kitapların raflara rasgele yerleştirilmesi sebebiyle)
</t>
  </si>
  <si>
    <t>Raf düzenlemesi ile ilgili personel tarafından kontrolü yapılarak, Yarı zamanlı çalışan öğrencilerimize raf düzenlemesi yaptırılmaktadır.</t>
  </si>
  <si>
    <t>Veritabanları ve elektronik kaynaklar işlemleri</t>
  </si>
  <si>
    <t>:Bilişim sistemleri konusunda teknik personel bulunmaması</t>
  </si>
  <si>
    <t>Teknik personel ihtiyacımız PDB resmi yazı ile bildirlmekte, acil ihtiyaç halinde B.İ.D.Başkanlığından destek alınmaktadır.</t>
  </si>
  <si>
    <t>2016 yılı için teknik personel talebi yapılacaktır.</t>
  </si>
  <si>
    <t>Sistemdeki bilgilerin silinmesi/kaybolması</t>
  </si>
  <si>
    <t>Otomasyon sisteminde kayıtlı bilgi ve verilerin yedeklemesi firma ve başkanlığımızca  alınmaktadır.</t>
  </si>
  <si>
    <t>Mevcut kontroller devam edecektir</t>
  </si>
  <si>
    <t>Kataloglama İşlemleri</t>
  </si>
  <si>
    <t>: Bağış kitaplarda korsan yayınların çıkması</t>
  </si>
  <si>
    <t>Kataloğlama işleminde kontrolleri yapılarak, Değerlendirmede Bağış politikamız uygulanmaktadır.</t>
  </si>
  <si>
    <t>Multimedya İşlemleri</t>
  </si>
  <si>
    <t xml:space="preserve">: Cd.Dvd gibi materyallerin hasar görmesi
</t>
  </si>
  <si>
    <t>CD- DVD Materyaller kapalı rafta tutulmakta , personelimiz kontrolünde teslim ve iade işlemi yapılmakatdır.</t>
  </si>
  <si>
    <t>Kütüphaneler Arası ve Kurum İçi Kaynak Sağlama İşlemleri</t>
  </si>
  <si>
    <t>: Şifaen kaynak talebinde bulunulması.</t>
  </si>
  <si>
    <t>Web Sayfamızda bulunan kaynak talep formuna yönlendirilmekte ve ya ödünç masasında basılı kaynak talep formu ile başvurusu alınmaktadır.</t>
  </si>
  <si>
    <t>Genel Hizmetler Süreci</t>
  </si>
  <si>
    <t xml:space="preserve">Geri Dönüşümü Mümkün Atıkların Yönetimi </t>
  </si>
  <si>
    <t>Milli tasarruf adına kurum genelinde geri dönüşüm imkanlarının geliştirilememesi, israfa sebep olma ve doğaya zarar verme (Örn. Geri dönüşüm stok yerinin olmayışı ve dönüşüm tespitinin sağlanamaması vb.)</t>
  </si>
  <si>
    <t>Birimimizce atık kağıtlar için biriktirme kutuları oluşturulmuş olup yeterince birikim sağlandığında ilgili kişi ve kurumlarla iletişime geçilecektir.</t>
  </si>
  <si>
    <t xml:space="preserve">Geçerliliğini yitiren ve müsvedde olan evraklar geri dönüşüm için toplanmamaktadır. </t>
  </si>
  <si>
    <t xml:space="preserve">Yapılacak ilgili toplantılarda geri dönüşüm imkanlarının geliştirilmesi için talepte bulunulacaktır. </t>
  </si>
  <si>
    <t>Emniyet ve Güvenlik Hizmetleri</t>
  </si>
  <si>
    <t xml:space="preserve">Koruma ve Güvenlik Hizmetleri </t>
  </si>
  <si>
    <t>Ana hizmet bianarına kimliği belli olmaya kişilerin girebilmesi ve buna yönelik olumsuzluklar yaşanması.</t>
  </si>
  <si>
    <t>Güvenlik olarak çalışan personellerin kimlik kontrolü yaparak içeri girişlerine izin vermesi sağlanıyor.</t>
  </si>
  <si>
    <t>Bina girişlerine kartlı sistem kurulması için BİDB ile görüşülecek</t>
  </si>
  <si>
    <t>Ana hizmet binasına girmeden önce öğrencilerimizin ve yabancı kişilerin kimlik kontrolleri Güvenlik Görevlisi personelimizce düzenli olarak yapılmaktadır.</t>
  </si>
  <si>
    <t>Kimliği belirsiz kişilerin Birimimize girmemeleri için dikkatli olunması konusunda Güvenlik Görevlisi personelimiz sık sık bilgilendirilecektir.</t>
  </si>
  <si>
    <t xml:space="preserve"> FBE, SBE, SYO, TBMYO, SBMYO,   İSKİLİP MYO, ALACA MYO, OSMANCIK MYO, SUNGURLU MYO,</t>
  </si>
  <si>
    <t>HİTİT ÜNİVERSİTESİ ….. DEKANLIĞI/MÜDÜRLÜĞÜ/BAŞKANLIĞI
RİSK  STRATEJİ BELGESİ  
(TARİH:AY/YIL)</t>
  </si>
  <si>
    <t>RİSKE VERİLEN MEVCUT CEVAPLAR 
(MEVCUT KONTROLLER)</t>
  </si>
  <si>
    <r>
      <t xml:space="preserve">ÖNCEKİ RİSK PUANI
</t>
    </r>
    <r>
      <rPr>
        <b/>
        <sz val="12"/>
        <color rgb="FFFF0000"/>
        <rFont val="Times New Roman"/>
        <family val="1"/>
        <charset val="162"/>
      </rPr>
      <t>(Risk belgesi yeniden hazırlandığı için önceki risk puanı yoktur; boş bırakınız)</t>
    </r>
  </si>
  <si>
    <t>Alaatin Soruklu</t>
  </si>
  <si>
    <t>C kişisi</t>
  </si>
  <si>
    <t>D kişisi</t>
  </si>
  <si>
    <t>E kişisi</t>
  </si>
  <si>
    <t>RİSKE VERİLECEK CEVAPLAR
 (EK  KONTROLLER)</t>
  </si>
  <si>
    <t>RİSKİN SAHİBİ
(Riski raporlayacak, mevcut ve ek kontrollerin sağlanmasından sorumlu kişi)</t>
  </si>
  <si>
    <r>
      <t xml:space="preserve">DEĞERLENDİRME SONUCU
</t>
    </r>
    <r>
      <rPr>
        <b/>
        <sz val="12"/>
        <color rgb="FFFF0000"/>
        <rFont val="Times New Roman"/>
        <family val="1"/>
        <charset val="162"/>
      </rPr>
      <t>(Risk belgesi  1 yıl sonra değerlendirilecektir; boş bırakınız)</t>
    </r>
    <r>
      <rPr>
        <b/>
        <sz val="12"/>
        <color theme="1"/>
        <rFont val="Times New Roman"/>
        <family val="1"/>
        <charset val="162"/>
      </rPr>
      <t xml:space="preserve">
</t>
    </r>
  </si>
  <si>
    <t>RD-STR-FR-014</t>
  </si>
  <si>
    <t>MAZLUM DOĞAN</t>
  </si>
  <si>
    <r>
      <t>DEĞERLENDİRME SONUCU</t>
    </r>
    <r>
      <rPr>
        <b/>
        <sz val="12"/>
        <color theme="1"/>
        <rFont val="Times New Roman"/>
        <family val="1"/>
        <charset val="162"/>
      </rPr>
      <t xml:space="preserve">
</t>
    </r>
  </si>
  <si>
    <t>FAYDA-MALİYET ANALİZİ</t>
  </si>
  <si>
    <t>Ek kontrol olmadığı için maliyet yoktur.</t>
  </si>
  <si>
    <t>Ahmet ER
Mazlum DOĞAN</t>
  </si>
  <si>
    <t>Ek kontrolün herhnagi bir maliyet yoktur.</t>
  </si>
  <si>
    <t>2019-5</t>
  </si>
  <si>
    <t>Ek kontrolün herhangi bir maliyet yoktur.</t>
  </si>
  <si>
    <t>2020-11</t>
  </si>
  <si>
    <t>İç Kontrol Standartlarına Uyum Eylem Planının kurumsal hedefleri yansıtamaması</t>
  </si>
  <si>
    <t>2019-6</t>
  </si>
  <si>
    <t xml:space="preserve">Öğrenci ve Personel Hareketliliği ve Değişim Programlarının yürütüldüğü Uluslararası İlişkiler Birimimiz öğrencileri bu konuda yeterince uyarmakta ve hesap numaralarının öğrencilere ait olup olmadığını kontrol etmektedir. Hatalı bilgi söz konusu olduğunda bankaya iletilen ödeme talimatı gerçekleşmemekte ve banka tarafından birimimiz bilgilendirilmektedir. </t>
  </si>
  <si>
    <t>Ödeme yapıldıktan sonraki gün alınan ekstre kontrol edilmesi</t>
  </si>
  <si>
    <t>Ek kontrolün herhangi bir maliyeti yoktur.</t>
  </si>
  <si>
    <t>Ödeme ve Mahsup İşlemleri</t>
  </si>
  <si>
    <t>2019-7</t>
  </si>
  <si>
    <t>Ödeme ve mahsup işlemlerine yönelik belgelerin hatalı hazırlandığında fark edilememesi ve işlemin hatalı olarak yerine getirilmesi</t>
  </si>
  <si>
    <t>Birimimize ulaşan ödeme emri belgeleri türüne göre Ön Mali Kontrol Birimi ve Muhasebe Birimine ulaşmakta ve gerekli kontroller yapılmaktadır. İşleme girmesi uygun görülen belgeler muhesebeleştirme sistemine girilir ve onay için muhasebe yetkilisine iletilir. Muhasebe yetkilisinin de kontrolü sonucunda işleme alınması uygun görülen belgeler onaylanarak vezne birimine iletililir. Son kontrol ile vezne biriminde ödeme veya mahsup işlemini tamamlar.
Kişi borçları kapsamında tahsil edilecek tutarın, Gelir vergisi, Sgk kesintilerinin ve Damga Vergisinin  Eksik/Fazla hesaplanması;
Maaşlardan kesilen icraların ilgili mutemetlerce bordrolarda gösterilmemesi ve bunların takip edilmemesi;
Tevkifatlı fatura ödemelerinin ödeme emrinin yanlış düzenlenmesi vb. sebeplerle eksik veya fazla ödeme yapılması vb. hatalar titizlikle incelenmektedir.
İlgili birim personelimiz ödeme süreçlerinde birimlerle etkili bir iletişim içerisindedir. Hatalı hazırlanan belgelere yönelik bilgilendirme sağlanmaktadır.
BAP, TUBİTAK SAN-TEZ projelerinin ödeme belgelerini hazırlayan BAP birimine bilgi alış verişinin sağlanacağı ziyaretlerde bulunulmaktadır.
AB projelerine yönelik proje yürütücüsü ve çalışanlarıyla mevzuata yönelik bilgi alış verişi sağlanmaktadır.</t>
  </si>
  <si>
    <t xml:space="preserve">Mevut kontroller yeterli güvenceyi sağlamaktadır.
</t>
  </si>
  <si>
    <t>Ek kontrol olmadığı için herhangi bir maliyet yoktur.</t>
  </si>
  <si>
    <t>2019-8</t>
  </si>
  <si>
    <t xml:space="preserve"> Ödeme emrini hazırlayan birimin konu hakkında bilgilendirilmesi</t>
  </si>
  <si>
    <t>2019-9</t>
  </si>
  <si>
    <t>Açılan avansların yasal süresinde kapatılamaması</t>
  </si>
  <si>
    <t>Açık avanslar birimimizce periyodik olarak kontrol edilmekte olup yasal bildirim süresi yaklaşan avanslara ilişkin ilgili birim veya personel uyarılmaktadır. BKMYBS ile açık avansların  kontrol edilmektedir. Bilimsel araştırma projeleri kapsamında ayrıca gerekli kontroller BAP birimimizde de yerine getirilmektedir.</t>
  </si>
  <si>
    <t>Açık avanslara ilişkin ilgili birimlein uyarılması</t>
  </si>
  <si>
    <t>2019-10</t>
  </si>
  <si>
    <t>2019-11</t>
  </si>
  <si>
    <t>Muhasebe kayıtlarındaki ve bankadaki tutarların farklı çıkması</t>
  </si>
  <si>
    <t>Ek kontrol olmadığı için maliyet yoktur</t>
  </si>
  <si>
    <t>2019-12</t>
  </si>
  <si>
    <t>Periyodik olarak kontrol işlemi yapılmaktadır. Birimlerde çalışan ilgili personele konuyla alakalı genel bilgilendirme yapılmaktadır.</t>
  </si>
  <si>
    <t>2019-13</t>
  </si>
  <si>
    <t>Harcama birimlerinde ve muhasebe biriminde tutulan kayıtların uyumsuzluk göstermesi</t>
  </si>
  <si>
    <t>Yanlış kodlara kayıt yapılması, ambara giriş ve çıkış kayıtlarına ilişkin taşınır işlem fişlerinin birimlerce hatalı veya eksik olarak hazırlanarak gönderilmesi veya hiç gönderilmemesi sonucu hatalar oluşmakta ve taşınır işlem fişlerinin yıl içiersinde kontrolleri yapılarak gerekli birim taşınırcıları uyarılarak mutabakat sağlanmaktadır.</t>
  </si>
  <si>
    <t>2019-14</t>
  </si>
  <si>
    <t>Dayanıklı taşınırların tüketime yönelik malzeme olarak kaydedilmesi</t>
  </si>
  <si>
    <t>2019-15</t>
  </si>
  <si>
    <t>Ön Mali Kontrol Süreci</t>
  </si>
  <si>
    <t>2019-16</t>
  </si>
  <si>
    <t>Bütçe Hazırlık Süreci</t>
  </si>
  <si>
    <t>2019-17</t>
  </si>
  <si>
    <t xml:space="preserve">Kurum bütçe teklifinin sağlıklı oluşturulamaması sebebiyle mali yönetimde aksaklıklar yaşanması
 </t>
  </si>
  <si>
    <t>Birim bütçe tekliflerini hazırlayan sorumlularla toplantılar yapılmakta; ihtiyaçlar doğrultusunda ödenek teklifinde bulunulması,  değişiklik yapılmaması, yapılacaksa bilgi verilmesi istenmektedir. Bütçe kalemlerinin ihtiyaç/gider kalemlerine dağılımında sorun olmaması için birimlerin bütçe teklifleri ile önceki yıl harcamaları karşılaştırılmakta, farkın fazla olması halinde birimlerle görüşülmektedir.
Ödenek tekliflerinde hesaplamalara yer verilmemesi hatasına karşın bütçe teklifleri hazırlanmadan web sitemizde bütçe tekliflerine ilişkin hesaplama örneği verilmekte ayrıca ilgililere mail atılmaktadır. 
Ödenek tekliflerinde  KDV hariç tutar üzerinden hesaplama yapılmaması için  bütçe teklifleri hazırlanmadan, birimlere KDV dahil tutarların baz alınacağı bildirilmekte, ayrıca e-bütçe sistemine girilen birim bütçe teklifleri kontrol edilmekte, eksiklik halinde ilgili birim yönlendirilmektedir.</t>
  </si>
  <si>
    <t>2019-18</t>
  </si>
  <si>
    <t>2019-19</t>
  </si>
  <si>
    <t>Tenkis veya aktarma işlemi yapıldıktan sonra ödenek ihtiyacının ortaya çıkması</t>
  </si>
  <si>
    <t>Birimlerin harcamalarını sağlıklı olarak tespit edebilmesi için üst yazı istenmekte, görüşmeler yapılmakta, eğitimler verilmektedir.</t>
  </si>
  <si>
    <t>Ek kontrolün herhangi bir maliyeti yoktur</t>
  </si>
  <si>
    <t>2019-20</t>
  </si>
  <si>
    <t>Faaliyet raporu için birim verilerinin eksik/hatalı olarak bildirilmesi.</t>
  </si>
  <si>
    <t>Üniversitemize YBS kurulması durumunda sistemin Faaliyet Planı içinde uygun duruma getirilmesi için çalışmalar yapılması</t>
  </si>
  <si>
    <t xml:space="preserve">Açıklama: Dairemizce aşağıda,Üniversitemizde yürütülen işlere ait envanter listesi  çıkartılmaya çalışılmıştır. Birimlerimizi ilgilendiren riskler tespit edilirken bu listeden yararlanılabilir. </t>
  </si>
  <si>
    <t>Öğrenci ve personel değişim programları Süreci</t>
  </si>
  <si>
    <t>Bilimsel Araştırma Projesi İşlemleri Süreci</t>
  </si>
  <si>
    <t>Burs İşlemleri Süreci</t>
  </si>
  <si>
    <t xml:space="preserve">Yargı, Soruşturma ve Hukuki Müşavirlik Hizmetleri </t>
  </si>
  <si>
    <t>Bütçe ve Performans Süreci</t>
  </si>
  <si>
    <t>Kütüphanecilik İşlemleri Süreci</t>
  </si>
  <si>
    <t>Senato ve Kurul Sekretarya İşlemleri</t>
  </si>
  <si>
    <t>Personel Görevlendirme</t>
  </si>
  <si>
    <t>Enerji Verimliliği (Üretim, Tüketim ve Tasarruf) Süreci</t>
  </si>
  <si>
    <t>İç Kontrol Süreci</t>
  </si>
  <si>
    <t>İş Sağlığı ve Güvenliği Süreci</t>
  </si>
  <si>
    <t>Atık Yönetimi Süreci</t>
  </si>
  <si>
    <t>Tasarruf Tedbirleri Süreci</t>
  </si>
  <si>
    <t>RİSK KOD</t>
  </si>
  <si>
    <t>İç kontrol ve Stratejik Planlama Süreci</t>
  </si>
  <si>
    <t>AYHAN ÇAM</t>
  </si>
  <si>
    <t>Performans göstergelerinin ölçülememesi</t>
  </si>
  <si>
    <t>Ayhan ÇAM
Göknur ERDOĞAN
Mehmet Emin EROL</t>
  </si>
  <si>
    <t xml:space="preserve">Ek kontrolün herhangi bir maliyeti yoktur
</t>
  </si>
  <si>
    <t>RABİA KARIŞMA</t>
  </si>
  <si>
    <t xml:space="preserve">Riskin gözden geçirilme tarihi: Haziran 2025
Raporlama periyodu:1 Yıl
Raporlanacak kişi: İdare Risk Koordinatörü </t>
  </si>
  <si>
    <t>2023-1</t>
  </si>
  <si>
    <t>2021-2025 Stratejik Plan ihtiyaçlar doğrultusunda güncellenmiştir.</t>
  </si>
  <si>
    <t>Eylem Planı altı ayda bir revize edilmektedir.
İç ve dış denetimler doğrultusunda önleyici eylemler belirlenmektedir.
Stratejik Yönetim ve Kalite Ofisi İKİYK'da temsil edilmektedir.</t>
  </si>
  <si>
    <t>Üniversite hedeflerinin değişmesine bağlı olarak Stratejik Planının öneminin azalması</t>
  </si>
  <si>
    <t>2023-2</t>
  </si>
  <si>
    <t>Üniversiteyle ilgili toplanan veri ve bilgilerin tutarsız olması</t>
  </si>
  <si>
    <t>Veri Analizi Ofisi çalışma alanına giren konularda çalışmalarını sürdürmektedir.
Veri Analizi Ofisinden temin edilemeyen veriler birimlerden talep edilmektedir.</t>
  </si>
  <si>
    <t>Üniversitemiz proje istatistikleri Veri Analiz Ofisi, TTO ve BAP birimlerinden toplanarak konsolide edilmesi.</t>
  </si>
  <si>
    <t>Maliyet:1000 TL
Etkinlik: 150 000 TL
Sonuç:Ek kontrol uygulanacaktır.</t>
  </si>
  <si>
    <t>Konuyla ilgili birimlerimizin bilgilendirilmesi, gerek görüldüğünde eğitim, seminer vb. ile desteklenmesi.</t>
  </si>
  <si>
    <t>Konuyla ilgili birimlerimizin bilgilendirilmesi, tenkis veya aktarma işlemi öncesi harcama yetkilisi onayının alınması.</t>
  </si>
  <si>
    <t>Ön Mali Kontrol Sorumlusu (Rabia KARIŞMA)</t>
  </si>
  <si>
    <t>Proje Birimi Sorumlusu (Rabia KARIŞMA)
Mazlum DOĞAN</t>
  </si>
  <si>
    <t>Ayşegül AYDIN</t>
  </si>
  <si>
    <t>HİTİT ÜNİVERSİTESİ STRATEJİ GELİŞTİRME DAİRESİ BAŞKANLIĞI 
RİSK  STRATEJİ BELGESİ (KASIM 2025)</t>
  </si>
  <si>
    <t>İç Kontrol Standartlarına Uyum Eylem Planı'nın Stratejik Plan ve Stratejik Eylem Planıyla uyumunun sağlanması</t>
  </si>
  <si>
    <t xml:space="preserve">Riskin gözden geçirilme tarihi: 2027
Raporlama periyodu:1 Yıl
Raporlanacak kişi: İdare Risk Koordinatörü </t>
  </si>
  <si>
    <t>2025-1</t>
  </si>
  <si>
    <t>Yayımlanan Kamu İç Kontrol Yönetmeliği doğrultusunda süreçlerin zamanında tamamlanamaması</t>
  </si>
  <si>
    <t>Çalışma usul ve esaslarının taslağı hazırlanarak Mevzuat Komisyonu'nun değerlendirmesine sunulmuştur.</t>
  </si>
  <si>
    <t>Ayrıntılı çalışma takvimi ve iş listesi oluşturularak süreç takibinin sağlanması</t>
  </si>
  <si>
    <t>Rehber faaliyet raporu hazırlanmakta ve birimlerin hazırlı sürecinde faydalanabilmeleri için web sitemizde yayınlanmaktadır.
Veriler konsolide edildikten sonra önceki yıllar verileri ile karşılaştırılmakta, ihtiyaç halinde ilgili birimlerimizle toplantılar yapılmaktadır.</t>
  </si>
  <si>
    <t>Proje Birimi Sorumlusu (Rabia KARIŞMA)
Mazlum DOĞAN
Muhasebe Yetkilisi  (Serdar BALIKÇI)
Sedat GÜNEŞ
Halil İbrahim KORKMAZ</t>
  </si>
  <si>
    <t>Muhasebe Yetkilisi  (Serdar BALIKÇI)
Halil İbrahim KORKMAZ
Sedat GÜNEŞ
Yusuf ÖNAL
Ayşegül AYDIN             Gülhan ÇİÇEKLİ            Ayşe Müge DEMİRAL   Rahmi ALTINMAKAS
Proje Birimi Sorumlusu (Rabia KARIŞMA)
Mazlum DOĞAN</t>
  </si>
  <si>
    <t xml:space="preserve">Muhasebe Yetkilisi  (Serdar BALIKÇI)
Halil İbrahim KORKMAZ
Sedat GÜNEŞ
Yusuf ÖNAL
Ayşegül AYDIN          Gülhan ÇİÇEKLİ            Ayşe Müge DEMİRAL  Rahmi ALTINMAKAS
</t>
  </si>
  <si>
    <t>Muhasebe Yetkilisi (Serdar BALIKÇI)
Vezne Yetkilisi (Sedat GÜNEŞ, Halil İbrahim Korkmaz)
Proje Birimi Sorumlusu (Rabia KARIŞMA)
Mazlum DOĞAN</t>
  </si>
  <si>
    <t>Muhasebe Yetkilisi  (Serdar BALIKÇI)
Halil İbrahim KORKMAZ
Sedat GÜNEŞ
Yusuf ÖNAL
Ayşegül AYDIN          Gülhan ÇİÇEKLİ            Ayşe Müge DEMİRAL  Rahmi ALTINMAKAS
Proje Birimi Sorumlusu (Rabia KARIŞMA)
Mazlum DOĞAN</t>
  </si>
  <si>
    <t xml:space="preserve">Birimimize sistem üzerinden gelen ödeme evrakları ilgili kontroller işlemlerden sonra muhesebe sistemine düşürülür ve  Muhasebe Yetkilimizin  onayına sunulur, Muhasebe Yetkilisinin onaylaması akabinde  bankaya talimat verilerek ödeme gerçekleştirilir. Günlük olarak, banka tarafından vezne personelimize işlem gören hesaplarımıza ilişkin ekstre ve dekontlar banka sistemi üzerinden teslim edilir. Dekontlar doğrultusunda gerekli muhasebeleştirme işlemleri yapılır.
Hatalı emanet koduyla işlem yapılması, hesap hareketlerine ilişkin bankadan dekont iletilmemesi vb.  aksaklıklara ilişkin  bankadan gelen hesap ekstresi ve dokantların ödeme listesiyle kontrol edilmektedir. </t>
  </si>
  <si>
    <t>2021-2025 Stratejik Planın amaç, hedef ve göstergeleri Stratejik Plan Hazırlama Ekibi tarafından somut ve ölçülebilir nitelikte hazırlanmıştır.
Yıllık olarak hazırlanan Değerlendirme Raporunda, Stratejik Planın takibinde  yaşanan aksaklıklar  belirtilmektedir.
Güncellenen Stratejik Plan bu çerçevede revize edilmiştir.
Stratejik plan çalışmaları, Stratejik Yönetim ve Kalite Ofisi bünyesinde sürdürülmektedir.</t>
  </si>
  <si>
    <t xml:space="preserve">Stratejik plan çalışmaları, Stratejik Yönetim ve Kalite Ofisi bünyesinde yürütülmesi sebebiyle bu risk belgeden çıkarılacaktır.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</si>
</sst>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3" x14ac:knownFonts="1">
    <font>
      <sz val="11"/>
      <color theme="1"/>
      <name val="Calibri"/>
      <family val="2"/>
      <charset val="162"/>
      <scheme val="minor"/>
    </font>
    <font>
      <sz val="11"/>
      <color theme="1"/>
      <name val="Times New Roman"/>
      <family val="1"/>
      <charset val="162"/>
    </font>
    <font>
      <b/>
      <sz val="11"/>
      <color rgb="FF000000"/>
      <name val="Times New Roman"/>
      <family val="1"/>
      <charset val="162"/>
    </font>
    <font>
      <sz val="14"/>
      <color theme="1"/>
      <name val="Times New Roman"/>
      <family val="1"/>
      <charset val="162"/>
    </font>
    <font>
      <b/>
      <sz val="14"/>
      <color rgb="FF000000"/>
      <name val="Times New Roman"/>
      <family val="1"/>
      <charset val="162"/>
    </font>
    <font>
      <sz val="14"/>
      <color rgb="FF000000"/>
      <name val="Times New Roman"/>
      <family val="1"/>
      <charset val="162"/>
    </font>
    <font>
      <sz val="10"/>
      <color theme="1"/>
      <name val="Times New Roman"/>
      <family val="1"/>
      <charset val="162"/>
    </font>
    <font>
      <b/>
      <sz val="14"/>
      <name val="Times New Roman"/>
      <family val="1"/>
      <charset val="162"/>
    </font>
    <font>
      <sz val="11"/>
      <name val="Times New Roman"/>
      <family val="1"/>
      <charset val="162"/>
    </font>
    <font>
      <b/>
      <sz val="11"/>
      <name val="Times New Roman"/>
      <family val="1"/>
      <charset val="162"/>
    </font>
    <font>
      <sz val="14"/>
      <name val="Times New Roman"/>
      <family val="1"/>
      <charset val="162"/>
    </font>
    <font>
      <sz val="14"/>
      <color rgb="FFFF0000"/>
      <name val="Times New Roman"/>
      <family val="1"/>
      <charset val="162"/>
    </font>
    <font>
      <sz val="12"/>
      <color theme="1"/>
      <name val="Times New Roman"/>
      <family val="1"/>
      <charset val="162"/>
    </font>
    <font>
      <b/>
      <sz val="12"/>
      <color theme="1"/>
      <name val="Times New Roman"/>
      <family val="1"/>
      <charset val="162"/>
    </font>
    <font>
      <b/>
      <sz val="12"/>
      <name val="Times New Roman"/>
      <family val="1"/>
      <charset val="162"/>
    </font>
    <font>
      <sz val="12"/>
      <name val="Times New Roman"/>
      <family val="1"/>
      <charset val="162"/>
    </font>
    <font>
      <b/>
      <sz val="14"/>
      <color theme="1"/>
      <name val="Calibri"/>
      <family val="2"/>
      <charset val="162"/>
      <scheme val="minor"/>
    </font>
    <font>
      <sz val="12"/>
      <color theme="5" tint="0.79998168889431442"/>
      <name val="Times New Roman"/>
      <family val="1"/>
      <charset val="162"/>
    </font>
    <font>
      <sz val="9"/>
      <color indexed="81"/>
      <name val="Tahoma"/>
      <charset val="1"/>
    </font>
    <font>
      <b/>
      <sz val="9"/>
      <color indexed="81"/>
      <name val="Tahoma"/>
      <charset val="1"/>
    </font>
    <font>
      <b/>
      <sz val="36"/>
      <color rgb="FF2E74B5"/>
      <name val="Times New Roman"/>
      <family val="1"/>
      <charset val="162"/>
    </font>
    <font>
      <b/>
      <sz val="16"/>
      <color theme="1"/>
      <name val="Calibri"/>
      <family val="2"/>
      <charset val="162"/>
      <scheme val="minor"/>
    </font>
    <font>
      <b/>
      <sz val="11"/>
      <color theme="1"/>
      <name val="Calibri"/>
      <family val="2"/>
      <charset val="162"/>
      <scheme val="minor"/>
    </font>
    <font>
      <b/>
      <sz val="18"/>
      <color rgb="FFFF0000"/>
      <name val="Times New Roman"/>
      <family val="1"/>
      <charset val="162"/>
    </font>
    <font>
      <sz val="11"/>
      <color theme="3"/>
      <name val="Calibri"/>
      <family val="2"/>
      <charset val="162"/>
      <scheme val="minor"/>
    </font>
    <font>
      <b/>
      <sz val="18"/>
      <color theme="3"/>
      <name val="Times New Roman"/>
      <family val="1"/>
      <charset val="162"/>
    </font>
    <font>
      <b/>
      <sz val="14"/>
      <color theme="3"/>
      <name val="Times New Roman"/>
      <family val="1"/>
      <charset val="162"/>
    </font>
    <font>
      <sz val="12"/>
      <color theme="3"/>
      <name val="Times New Roman"/>
      <family val="1"/>
      <charset val="162"/>
    </font>
    <font>
      <sz val="9"/>
      <color indexed="81"/>
      <name val="Tahoma"/>
      <family val="2"/>
      <charset val="162"/>
    </font>
    <font>
      <b/>
      <sz val="9"/>
      <color indexed="81"/>
      <name val="Tahoma"/>
      <family val="2"/>
      <charset val="162"/>
    </font>
    <font>
      <sz val="12"/>
      <name val="Calibri"/>
      <family val="2"/>
      <charset val="162"/>
      <scheme val="minor"/>
    </font>
    <font>
      <sz val="14"/>
      <color theme="0"/>
      <name val="Calibri"/>
      <family val="2"/>
      <charset val="162"/>
      <scheme val="minor"/>
    </font>
    <font>
      <sz val="10"/>
      <name val="Calibri"/>
      <family val="2"/>
      <charset val="162"/>
      <scheme val="minor"/>
    </font>
    <font>
      <sz val="24"/>
      <color theme="1"/>
      <name val="Calibri"/>
      <family val="2"/>
      <charset val="162"/>
      <scheme val="minor"/>
    </font>
    <font>
      <b/>
      <sz val="16"/>
      <name val="Times New Roman"/>
      <family val="1"/>
      <charset val="162"/>
    </font>
    <font>
      <b/>
      <sz val="12"/>
      <color rgb="FF000000"/>
      <name val="Times New Roman"/>
      <family val="1"/>
      <charset val="162"/>
    </font>
    <font>
      <sz val="12"/>
      <color theme="1"/>
      <name val="Calibri"/>
      <family val="2"/>
      <charset val="162"/>
      <scheme val="minor"/>
    </font>
    <font>
      <b/>
      <sz val="12"/>
      <color rgb="FFFF0000"/>
      <name val="Times New Roman"/>
      <family val="1"/>
      <charset val="162"/>
    </font>
    <font>
      <b/>
      <sz val="36"/>
      <name val="Times New Roman"/>
      <family val="1"/>
      <charset val="162"/>
    </font>
    <font>
      <sz val="16"/>
      <color theme="1"/>
      <name val="Calibri"/>
      <family val="2"/>
      <charset val="162"/>
      <scheme val="minor"/>
    </font>
    <font>
      <sz val="11"/>
      <name val="Calibri"/>
      <family val="2"/>
      <charset val="162"/>
      <scheme val="minor"/>
    </font>
    <font>
      <sz val="12"/>
      <color theme="8"/>
      <name val="Calibri"/>
      <family val="2"/>
      <charset val="162"/>
      <scheme val="minor"/>
    </font>
    <font>
      <sz val="12"/>
      <color rgb="FF0070C0"/>
      <name val="Times New Roman"/>
      <family val="1"/>
      <charset val="162"/>
    </font>
  </fonts>
  <fills count="13">
    <fill>
      <patternFill patternType="none"/>
    </fill>
    <fill>
      <patternFill patternType="gray125"/>
    </fill>
    <fill>
      <patternFill patternType="solid">
        <fgColor rgb="FFDEEAF6"/>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0000"/>
        <bgColor indexed="64"/>
      </patternFill>
    </fill>
    <fill>
      <patternFill patternType="solid">
        <fgColor theme="7" tint="0.79998168889431442"/>
        <bgColor indexed="64"/>
      </patternFill>
    </fill>
    <fill>
      <patternFill patternType="solid">
        <fgColor rgb="FFFFFF00"/>
        <bgColor indexed="64"/>
      </patternFill>
    </fill>
    <fill>
      <patternFill patternType="solid">
        <fgColor theme="1" tint="0.14999847407452621"/>
        <bgColor indexed="64"/>
      </patternFill>
    </fill>
    <fill>
      <patternFill patternType="solid">
        <fgColor theme="3" tint="0.59999389629810485"/>
        <bgColor indexed="64"/>
      </patternFill>
    </fill>
    <fill>
      <patternFill patternType="solid">
        <fgColor rgb="FF00B05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top/>
      <bottom style="thin">
        <color indexed="64"/>
      </bottom>
      <diagonal/>
    </border>
  </borders>
  <cellStyleXfs count="1">
    <xf numFmtId="0" fontId="0" fillId="0" borderId="0"/>
  </cellStyleXfs>
  <cellXfs count="294">
    <xf numFmtId="0" fontId="0" fillId="0" borderId="0" xfId="0"/>
    <xf numFmtId="0" fontId="3" fillId="0" borderId="1" xfId="0" applyFont="1" applyBorder="1" applyAlignment="1">
      <alignment horizontal="center" vertical="center" wrapText="1"/>
    </xf>
    <xf numFmtId="0" fontId="12" fillId="4" borderId="1" xfId="0" applyFont="1" applyFill="1" applyBorder="1" applyAlignment="1">
      <alignment horizontal="center" vertical="center" wrapText="1"/>
    </xf>
    <xf numFmtId="0" fontId="12" fillId="4"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1" fillId="0" borderId="1" xfId="0"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3" fillId="0" borderId="0" xfId="0" applyFont="1" applyAlignment="1">
      <alignment horizontal="center" vertical="center"/>
    </xf>
    <xf numFmtId="0" fontId="0" fillId="0" borderId="0" xfId="0" applyFill="1"/>
    <xf numFmtId="0" fontId="1" fillId="5" borderId="1" xfId="0" applyFont="1" applyFill="1" applyBorder="1" applyAlignment="1">
      <alignment horizontal="center" vertical="center" textRotation="90"/>
    </xf>
    <xf numFmtId="0" fontId="3" fillId="5" borderId="1" xfId="0" applyFont="1" applyFill="1" applyBorder="1" applyAlignment="1">
      <alignment horizontal="center" vertical="center"/>
    </xf>
    <xf numFmtId="0" fontId="10" fillId="5" borderId="2"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0" xfId="0" applyFont="1" applyFill="1" applyAlignment="1">
      <alignment horizontal="center" vertical="center"/>
    </xf>
    <xf numFmtId="0" fontId="0" fillId="5" borderId="0" xfId="0" applyFill="1"/>
    <xf numFmtId="0" fontId="1" fillId="6" borderId="1" xfId="0" applyFont="1" applyFill="1" applyBorder="1" applyAlignment="1">
      <alignment horizontal="center" vertical="center" textRotation="90"/>
    </xf>
    <xf numFmtId="0" fontId="3" fillId="6" borderId="1" xfId="0" applyFont="1" applyFill="1" applyBorder="1" applyAlignment="1">
      <alignment horizontal="center" vertical="center"/>
    </xf>
    <xf numFmtId="0" fontId="12" fillId="6" borderId="1" xfId="0" applyFont="1" applyFill="1" applyBorder="1" applyAlignment="1">
      <alignment horizontal="center" vertical="center" wrapText="1"/>
    </xf>
    <xf numFmtId="0" fontId="3" fillId="6" borderId="0" xfId="0" applyFont="1" applyFill="1" applyAlignment="1">
      <alignment horizontal="center" vertical="center"/>
    </xf>
    <xf numFmtId="0" fontId="0" fillId="6" borderId="0" xfId="0" applyFill="1"/>
    <xf numFmtId="164" fontId="0" fillId="0" borderId="0" xfId="0" applyNumberFormat="1"/>
    <xf numFmtId="0" fontId="15" fillId="4" borderId="1" xfId="0" applyFont="1" applyFill="1" applyBorder="1" applyAlignment="1">
      <alignment horizontal="center" vertical="center" wrapText="1"/>
    </xf>
    <xf numFmtId="0" fontId="0" fillId="0" borderId="0" xfId="0" applyAlignment="1">
      <alignment horizontal="center"/>
    </xf>
    <xf numFmtId="0" fontId="0" fillId="0" borderId="0" xfId="0" applyAlignment="1">
      <alignment horizontal="left"/>
    </xf>
    <xf numFmtId="0" fontId="4" fillId="3" borderId="1" xfId="0" applyFont="1" applyFill="1" applyBorder="1" applyAlignment="1">
      <alignment horizontal="left" vertical="center" wrapText="1"/>
    </xf>
    <xf numFmtId="0" fontId="12" fillId="4"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14" fontId="12" fillId="4" borderId="1" xfId="0" applyNumberFormat="1" applyFont="1" applyFill="1" applyBorder="1" applyAlignment="1">
      <alignment horizontal="left" vertical="center" wrapText="1"/>
    </xf>
    <xf numFmtId="164" fontId="0" fillId="0" borderId="0" xfId="0" applyNumberFormat="1" applyAlignment="1">
      <alignment horizontal="center"/>
    </xf>
    <xf numFmtId="0" fontId="17" fillId="4" borderId="1" xfId="0" applyFont="1" applyFill="1" applyBorder="1" applyAlignment="1">
      <alignment horizontal="center" vertical="center" wrapText="1"/>
    </xf>
    <xf numFmtId="1" fontId="0" fillId="4" borderId="0" xfId="0" applyNumberFormat="1" applyFill="1" applyAlignment="1">
      <alignment horizontal="center"/>
    </xf>
    <xf numFmtId="0" fontId="3" fillId="7" borderId="1" xfId="0" applyFont="1" applyFill="1" applyBorder="1" applyAlignment="1">
      <alignment horizontal="center" vertical="center"/>
    </xf>
    <xf numFmtId="164" fontId="0" fillId="4" borderId="0" xfId="0" applyNumberFormat="1" applyFill="1" applyAlignment="1">
      <alignment horizontal="center"/>
    </xf>
    <xf numFmtId="0" fontId="3" fillId="7" borderId="0" xfId="0" applyFont="1" applyFill="1" applyAlignment="1">
      <alignment horizontal="center" vertical="center"/>
    </xf>
    <xf numFmtId="164" fontId="0" fillId="0" borderId="0" xfId="0" applyNumberFormat="1" applyFill="1" applyAlignment="1">
      <alignment horizontal="center"/>
    </xf>
    <xf numFmtId="0" fontId="0" fillId="0" borderId="0" xfId="0" applyFill="1" applyAlignment="1">
      <alignment horizontal="center"/>
    </xf>
    <xf numFmtId="164" fontId="13" fillId="8" borderId="1" xfId="0" applyNumberFormat="1" applyFont="1" applyFill="1" applyBorder="1" applyAlignment="1">
      <alignment horizontal="center" vertical="center" textRotation="90"/>
    </xf>
    <xf numFmtId="164" fontId="13" fillId="8" borderId="1" xfId="0" applyNumberFormat="1" applyFont="1" applyFill="1" applyBorder="1" applyAlignment="1">
      <alignment horizontal="center" vertical="center" textRotation="90" wrapText="1"/>
    </xf>
    <xf numFmtId="0" fontId="10" fillId="8" borderId="1" xfId="0" applyFont="1" applyFill="1" applyBorder="1" applyAlignment="1">
      <alignment horizontal="left" vertical="center"/>
    </xf>
    <xf numFmtId="0" fontId="12" fillId="8" borderId="1" xfId="0" applyFont="1" applyFill="1" applyBorder="1" applyAlignment="1">
      <alignment horizontal="left" vertical="center" wrapText="1"/>
    </xf>
    <xf numFmtId="164" fontId="12" fillId="8" borderId="1" xfId="0" applyNumberFormat="1" applyFont="1" applyFill="1" applyBorder="1" applyAlignment="1">
      <alignment horizontal="center" vertical="center"/>
    </xf>
    <xf numFmtId="0" fontId="12" fillId="8" borderId="1" xfId="0" applyFont="1" applyFill="1" applyBorder="1" applyAlignment="1">
      <alignment horizontal="left" vertical="center"/>
    </xf>
    <xf numFmtId="0" fontId="17" fillId="8" borderId="1" xfId="0" applyFont="1" applyFill="1" applyBorder="1" applyAlignment="1">
      <alignment horizontal="left" vertical="center"/>
    </xf>
    <xf numFmtId="164" fontId="12" fillId="8" borderId="4" xfId="0" applyNumberFormat="1" applyFont="1" applyFill="1" applyBorder="1" applyAlignment="1">
      <alignment horizontal="center" vertical="center" wrapText="1"/>
    </xf>
    <xf numFmtId="164" fontId="12" fillId="8" borderId="2" xfId="0" applyNumberFormat="1" applyFont="1" applyFill="1" applyBorder="1" applyAlignment="1">
      <alignment horizontal="center" vertical="center" wrapText="1"/>
    </xf>
    <xf numFmtId="1" fontId="12" fillId="8" borderId="2" xfId="0" applyNumberFormat="1" applyFont="1" applyFill="1" applyBorder="1" applyAlignment="1">
      <alignment horizontal="center" vertical="center" wrapText="1"/>
    </xf>
    <xf numFmtId="164" fontId="12" fillId="8" borderId="1" xfId="0" applyNumberFormat="1" applyFont="1" applyFill="1" applyBorder="1" applyAlignment="1">
      <alignment horizontal="center" vertical="center" wrapText="1"/>
    </xf>
    <xf numFmtId="1" fontId="12" fillId="8" borderId="1" xfId="0" applyNumberFormat="1" applyFont="1" applyFill="1" applyBorder="1" applyAlignment="1">
      <alignment horizontal="center" vertical="center" wrapText="1"/>
    </xf>
    <xf numFmtId="0" fontId="12" fillId="8" borderId="1" xfId="0" applyFont="1" applyFill="1" applyBorder="1" applyAlignment="1">
      <alignment horizontal="center" vertical="center" wrapText="1"/>
    </xf>
    <xf numFmtId="0" fontId="15" fillId="8" borderId="1" xfId="0" applyFont="1" applyFill="1" applyBorder="1" applyAlignment="1">
      <alignment horizontal="left" vertical="center" wrapText="1"/>
    </xf>
    <xf numFmtId="0" fontId="12" fillId="8" borderId="5" xfId="0" applyFont="1" applyFill="1" applyBorder="1" applyAlignment="1">
      <alignment horizontal="left" vertical="center" wrapText="1"/>
    </xf>
    <xf numFmtId="164" fontId="12" fillId="8" borderId="3" xfId="0" applyNumberFormat="1" applyFont="1" applyFill="1" applyBorder="1" applyAlignment="1">
      <alignment vertical="center" wrapText="1"/>
    </xf>
    <xf numFmtId="1" fontId="12" fillId="8" borderId="3" xfId="0" applyNumberFormat="1" applyFont="1" applyFill="1" applyBorder="1" applyAlignment="1">
      <alignment vertical="center" wrapText="1"/>
    </xf>
    <xf numFmtId="0" fontId="10" fillId="8" borderId="5" xfId="0" applyFont="1" applyFill="1" applyBorder="1" applyAlignment="1">
      <alignment horizontal="left" vertical="center" wrapText="1"/>
    </xf>
    <xf numFmtId="0" fontId="10" fillId="8" borderId="0" xfId="0" applyFont="1" applyFill="1" applyAlignment="1">
      <alignment horizontal="left" vertical="center"/>
    </xf>
    <xf numFmtId="0" fontId="22" fillId="0" borderId="0" xfId="0" applyFont="1" applyAlignment="1">
      <alignment horizontal="center"/>
    </xf>
    <xf numFmtId="164" fontId="13" fillId="8" borderId="1" xfId="0" applyNumberFormat="1" applyFont="1" applyFill="1" applyBorder="1" applyAlignment="1">
      <alignment horizontal="center" vertical="center"/>
    </xf>
    <xf numFmtId="164" fontId="13" fillId="8" borderId="1" xfId="0" applyNumberFormat="1" applyFont="1" applyFill="1" applyBorder="1" applyAlignment="1">
      <alignment horizontal="center" vertical="center" wrapText="1"/>
    </xf>
    <xf numFmtId="1" fontId="13" fillId="8" borderId="1" xfId="0" applyNumberFormat="1" applyFont="1" applyFill="1" applyBorder="1" applyAlignment="1">
      <alignment horizontal="center" vertical="center" wrapText="1"/>
    </xf>
    <xf numFmtId="1" fontId="22" fillId="0" borderId="0" xfId="0" applyNumberFormat="1" applyFont="1" applyAlignment="1">
      <alignment horizontal="center"/>
    </xf>
    <xf numFmtId="0" fontId="22" fillId="0" borderId="0" xfId="0" applyFont="1" applyFill="1" applyAlignment="1">
      <alignment horizontal="center"/>
    </xf>
    <xf numFmtId="0" fontId="13" fillId="8" borderId="1" xfId="0" applyFont="1" applyFill="1" applyBorder="1" applyAlignment="1">
      <alignment horizontal="center" vertical="center" wrapText="1"/>
    </xf>
    <xf numFmtId="1" fontId="13" fillId="8" borderId="2" xfId="0" applyNumberFormat="1" applyFont="1" applyFill="1" applyBorder="1" applyAlignment="1">
      <alignment horizontal="center" vertical="center" wrapText="1"/>
    </xf>
    <xf numFmtId="1" fontId="22" fillId="4" borderId="0" xfId="0" applyNumberFormat="1" applyFont="1" applyFill="1" applyAlignment="1">
      <alignment horizontal="center"/>
    </xf>
    <xf numFmtId="0" fontId="7" fillId="4" borderId="12" xfId="0" applyFont="1" applyFill="1" applyBorder="1" applyAlignment="1">
      <alignment vertical="center"/>
    </xf>
    <xf numFmtId="0" fontId="23" fillId="0" borderId="0" xfId="0" applyFont="1" applyBorder="1" applyAlignment="1">
      <alignment horizontal="center" vertical="center" wrapText="1"/>
    </xf>
    <xf numFmtId="0" fontId="12" fillId="4" borderId="3" xfId="0" applyFont="1" applyFill="1" applyBorder="1" applyAlignment="1">
      <alignment horizontal="center" vertical="center"/>
    </xf>
    <xf numFmtId="0" fontId="12" fillId="4" borderId="8"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12" fillId="4" borderId="0" xfId="0" applyFont="1" applyFill="1" applyBorder="1" applyAlignment="1">
      <alignment horizontal="center" vertical="center" wrapText="1"/>
    </xf>
    <xf numFmtId="0" fontId="24" fillId="0" borderId="0" xfId="0" applyFont="1" applyFill="1" applyAlignment="1">
      <alignment horizontal="center"/>
    </xf>
    <xf numFmtId="0" fontId="27" fillId="0" borderId="1" xfId="0" applyFont="1" applyFill="1" applyBorder="1" applyAlignment="1">
      <alignment horizontal="center" vertical="center" wrapText="1"/>
    </xf>
    <xf numFmtId="0" fontId="25" fillId="0" borderId="0" xfId="0" applyFont="1" applyFill="1" applyBorder="1" applyAlignment="1">
      <alignment vertical="center" wrapText="1"/>
    </xf>
    <xf numFmtId="0" fontId="23" fillId="0" borderId="0" xfId="0" applyFont="1" applyBorder="1" applyAlignment="1">
      <alignment vertical="center" wrapText="1"/>
    </xf>
    <xf numFmtId="0" fontId="7" fillId="0" borderId="10" xfId="0" applyFont="1" applyFill="1" applyBorder="1" applyAlignment="1">
      <alignment vertical="center"/>
    </xf>
    <xf numFmtId="1" fontId="12" fillId="8" borderId="3" xfId="0" applyNumberFormat="1" applyFont="1" applyFill="1" applyBorder="1" applyAlignment="1">
      <alignment horizontal="center" vertical="center" wrapText="1"/>
    </xf>
    <xf numFmtId="164" fontId="12" fillId="8" borderId="3" xfId="0" applyNumberFormat="1" applyFont="1" applyFill="1" applyBorder="1" applyAlignment="1">
      <alignment horizontal="center" vertical="center" wrapText="1"/>
    </xf>
    <xf numFmtId="1" fontId="13" fillId="8" borderId="3" xfId="0" applyNumberFormat="1" applyFont="1" applyFill="1" applyBorder="1" applyAlignment="1">
      <alignment horizontal="center" vertical="center" wrapText="1"/>
    </xf>
    <xf numFmtId="1" fontId="12" fillId="8" borderId="4" xfId="0" applyNumberFormat="1" applyFont="1" applyFill="1" applyBorder="1" applyAlignment="1">
      <alignment horizontal="center" vertical="center" wrapText="1"/>
    </xf>
    <xf numFmtId="1" fontId="13" fillId="8" borderId="4" xfId="0" applyNumberFormat="1" applyFont="1" applyFill="1" applyBorder="1" applyAlignment="1">
      <alignment horizontal="center" vertical="center" wrapText="1"/>
    </xf>
    <xf numFmtId="1" fontId="12" fillId="8" borderId="2" xfId="0" applyNumberFormat="1" applyFont="1" applyFill="1" applyBorder="1" applyAlignment="1">
      <alignment vertical="center" wrapText="1"/>
    </xf>
    <xf numFmtId="1" fontId="13" fillId="8" borderId="3" xfId="0" applyNumberFormat="1" applyFont="1" applyFill="1" applyBorder="1" applyAlignment="1">
      <alignment vertical="center" wrapText="1"/>
    </xf>
    <xf numFmtId="164" fontId="12" fillId="8" borderId="4" xfId="0" applyNumberFormat="1" applyFont="1" applyFill="1" applyBorder="1" applyAlignment="1">
      <alignment vertical="center" wrapText="1"/>
    </xf>
    <xf numFmtId="1" fontId="12" fillId="8" borderId="4" xfId="0" applyNumberFormat="1" applyFont="1" applyFill="1" applyBorder="1" applyAlignment="1">
      <alignment vertical="center" wrapText="1"/>
    </xf>
    <xf numFmtId="164" fontId="12" fillId="8" borderId="2" xfId="0" applyNumberFormat="1" applyFont="1" applyFill="1" applyBorder="1" applyAlignment="1">
      <alignment vertical="center" wrapText="1"/>
    </xf>
    <xf numFmtId="1" fontId="13" fillId="8" borderId="4" xfId="0" applyNumberFormat="1" applyFont="1" applyFill="1" applyBorder="1" applyAlignment="1">
      <alignment vertical="center" wrapText="1"/>
    </xf>
    <xf numFmtId="1" fontId="13" fillId="8" borderId="2" xfId="0" applyNumberFormat="1" applyFont="1" applyFill="1" applyBorder="1" applyAlignment="1">
      <alignment vertical="center" wrapText="1"/>
    </xf>
    <xf numFmtId="1" fontId="12" fillId="9" borderId="3" xfId="0" applyNumberFormat="1" applyFont="1" applyFill="1" applyBorder="1" applyAlignment="1">
      <alignment horizontal="center" vertical="center" wrapText="1"/>
    </xf>
    <xf numFmtId="0" fontId="12" fillId="9" borderId="1" xfId="0" applyFont="1" applyFill="1" applyBorder="1" applyAlignment="1">
      <alignment horizontal="center" vertical="center" wrapText="1"/>
    </xf>
    <xf numFmtId="1" fontId="12" fillId="9" borderId="1" xfId="0" applyNumberFormat="1" applyFont="1" applyFill="1" applyBorder="1" applyAlignment="1">
      <alignment horizontal="center" vertical="center" wrapText="1"/>
    </xf>
    <xf numFmtId="1" fontId="12" fillId="9" borderId="4" xfId="0" applyNumberFormat="1" applyFont="1" applyFill="1" applyBorder="1" applyAlignment="1">
      <alignment horizontal="center" vertical="center" wrapText="1"/>
    </xf>
    <xf numFmtId="1" fontId="12" fillId="9" borderId="2" xfId="0" applyNumberFormat="1" applyFont="1" applyFill="1" applyBorder="1" applyAlignment="1">
      <alignment horizontal="center" vertical="center" wrapText="1"/>
    </xf>
    <xf numFmtId="0" fontId="3" fillId="0" borderId="0" xfId="0" applyFont="1"/>
    <xf numFmtId="0" fontId="14" fillId="3" borderId="1" xfId="0" applyFont="1" applyFill="1" applyBorder="1" applyAlignment="1">
      <alignment vertical="center" wrapText="1"/>
    </xf>
    <xf numFmtId="0" fontId="30" fillId="0" borderId="0" xfId="0" applyFont="1"/>
    <xf numFmtId="0" fontId="31" fillId="10" borderId="1" xfId="0" applyFont="1" applyFill="1" applyBorder="1" applyAlignment="1">
      <alignment horizontal="center" vertical="center"/>
    </xf>
    <xf numFmtId="0" fontId="32" fillId="6" borderId="1" xfId="0" applyFont="1" applyFill="1" applyBorder="1" applyAlignment="1">
      <alignment horizontal="center" vertical="center" wrapText="1"/>
    </xf>
    <xf numFmtId="0" fontId="4" fillId="3" borderId="3" xfId="0" applyFont="1" applyFill="1" applyBorder="1" applyAlignment="1">
      <alignment horizontal="left" vertical="center" wrapText="1"/>
    </xf>
    <xf numFmtId="0" fontId="0" fillId="0" borderId="1" xfId="0" applyBorder="1"/>
    <xf numFmtId="0" fontId="0" fillId="0" borderId="1" xfId="0" applyBorder="1" applyAlignment="1">
      <alignment horizontal="center"/>
    </xf>
    <xf numFmtId="0" fontId="36" fillId="0" borderId="0" xfId="0" applyFont="1"/>
    <xf numFmtId="164" fontId="13" fillId="11" borderId="1" xfId="0" applyNumberFormat="1" applyFont="1" applyFill="1" applyBorder="1" applyAlignment="1">
      <alignment horizontal="center" vertical="center" textRotation="90"/>
    </xf>
    <xf numFmtId="164" fontId="13" fillId="11" borderId="1" xfId="0" applyNumberFormat="1" applyFont="1" applyFill="1" applyBorder="1" applyAlignment="1">
      <alignment horizontal="center" vertical="center" textRotation="90" wrapText="1"/>
    </xf>
    <xf numFmtId="0" fontId="10" fillId="5" borderId="1" xfId="0" applyFont="1" applyFill="1" applyBorder="1" applyAlignment="1">
      <alignment horizontal="left" vertical="center" wrapText="1"/>
    </xf>
    <xf numFmtId="0" fontId="12" fillId="5" borderId="1" xfId="0" applyFont="1" applyFill="1" applyBorder="1" applyAlignment="1">
      <alignment horizontal="left" vertical="center" wrapText="1"/>
    </xf>
    <xf numFmtId="164" fontId="12" fillId="5" borderId="1" xfId="0" applyNumberFormat="1" applyFont="1" applyFill="1" applyBorder="1" applyAlignment="1">
      <alignment vertical="center" wrapText="1"/>
    </xf>
    <xf numFmtId="1" fontId="13" fillId="5" borderId="1" xfId="0" applyNumberFormat="1" applyFont="1" applyFill="1" applyBorder="1" applyAlignment="1">
      <alignment vertical="center" wrapText="1"/>
    </xf>
    <xf numFmtId="164" fontId="12" fillId="5" borderId="1" xfId="0" applyNumberFormat="1" applyFont="1" applyFill="1" applyBorder="1" applyAlignment="1">
      <alignment horizontal="center" vertical="center" wrapText="1"/>
    </xf>
    <xf numFmtId="1" fontId="13" fillId="5" borderId="1" xfId="0" applyNumberFormat="1" applyFont="1" applyFill="1" applyBorder="1" applyAlignment="1">
      <alignment horizontal="center" vertical="center" wrapText="1"/>
    </xf>
    <xf numFmtId="1" fontId="12" fillId="5" borderId="1" xfId="0" applyNumberFormat="1" applyFont="1" applyFill="1" applyBorder="1" applyAlignment="1">
      <alignment horizontal="center" vertical="center" wrapText="1"/>
    </xf>
    <xf numFmtId="0" fontId="15" fillId="5" borderId="1" xfId="0" applyFont="1" applyFill="1" applyBorder="1" applyAlignment="1">
      <alignment horizontal="left" vertical="center" wrapText="1"/>
    </xf>
    <xf numFmtId="0" fontId="34" fillId="5" borderId="1" xfId="0" applyFont="1" applyFill="1" applyBorder="1" applyAlignment="1">
      <alignment vertical="center" textRotation="90" wrapText="1"/>
    </xf>
    <xf numFmtId="0" fontId="34" fillId="5" borderId="1" xfId="0" applyFont="1" applyFill="1" applyBorder="1" applyAlignment="1">
      <alignment horizontal="left" vertical="center" textRotation="90" wrapText="1"/>
    </xf>
    <xf numFmtId="0" fontId="0" fillId="5" borderId="1" xfId="0" applyFill="1" applyBorder="1" applyAlignment="1">
      <alignment horizontal="center" vertical="center"/>
    </xf>
    <xf numFmtId="14" fontId="12" fillId="5" borderId="1" xfId="0" applyNumberFormat="1" applyFont="1" applyFill="1" applyBorder="1" applyAlignment="1">
      <alignment horizontal="left" vertical="center" wrapText="1"/>
    </xf>
    <xf numFmtId="0" fontId="0" fillId="0" borderId="0" xfId="0" applyBorder="1" applyAlignment="1">
      <alignment horizontal="center"/>
    </xf>
    <xf numFmtId="0" fontId="0" fillId="0" borderId="0" xfId="0" applyBorder="1"/>
    <xf numFmtId="0" fontId="36" fillId="5" borderId="1" xfId="0" applyFont="1" applyFill="1" applyBorder="1" applyAlignment="1">
      <alignment horizontal="center" vertical="center"/>
    </xf>
    <xf numFmtId="0" fontId="36" fillId="0" borderId="0" xfId="0" applyFont="1" applyBorder="1"/>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12" fillId="8" borderId="4" xfId="0" applyFont="1" applyFill="1" applyBorder="1" applyAlignment="1">
      <alignment horizontal="left" vertical="center" wrapText="1"/>
    </xf>
    <xf numFmtId="0" fontId="12" fillId="8" borderId="2" xfId="0" applyFont="1" applyFill="1" applyBorder="1" applyAlignment="1">
      <alignment horizontal="left" vertical="center" wrapText="1"/>
    </xf>
    <xf numFmtId="0" fontId="10" fillId="8" borderId="1" xfId="0" applyFont="1" applyFill="1" applyBorder="1" applyAlignment="1">
      <alignment horizontal="left" vertical="center" wrapText="1"/>
    </xf>
    <xf numFmtId="0" fontId="10" fillId="8" borderId="4" xfId="0" applyFont="1" applyFill="1" applyBorder="1" applyAlignment="1">
      <alignment horizontal="left" vertical="center" wrapText="1"/>
    </xf>
    <xf numFmtId="0" fontId="10" fillId="8" borderId="2" xfId="0" applyFont="1" applyFill="1" applyBorder="1" applyAlignment="1">
      <alignment horizontal="left" vertical="center" wrapText="1"/>
    </xf>
    <xf numFmtId="0" fontId="12" fillId="8" borderId="3" xfId="0" applyFont="1" applyFill="1" applyBorder="1" applyAlignment="1">
      <alignment horizontal="left" vertical="center" wrapText="1"/>
    </xf>
    <xf numFmtId="0" fontId="12" fillId="6" borderId="3" xfId="0" applyFont="1" applyFill="1" applyBorder="1" applyAlignment="1">
      <alignment horizontal="center" vertical="center" wrapText="1"/>
    </xf>
    <xf numFmtId="0" fontId="5" fillId="0" borderId="4" xfId="0" applyFont="1" applyBorder="1" applyAlignment="1">
      <alignment horizontal="left" vertical="center" wrapText="1"/>
    </xf>
    <xf numFmtId="0" fontId="10" fillId="8" borderId="3" xfId="0" applyFont="1" applyFill="1" applyBorder="1" applyAlignment="1">
      <alignment horizontal="left" vertical="center" wrapText="1"/>
    </xf>
    <xf numFmtId="0" fontId="3" fillId="5" borderId="2" xfId="0" applyFont="1" applyFill="1" applyBorder="1" applyAlignment="1">
      <alignment horizontal="center" vertical="center"/>
    </xf>
    <xf numFmtId="0" fontId="3" fillId="6" borderId="2" xfId="0" applyFont="1" applyFill="1" applyBorder="1" applyAlignment="1">
      <alignment horizontal="center" vertical="center"/>
    </xf>
    <xf numFmtId="0" fontId="3" fillId="0" borderId="2" xfId="0" applyFont="1" applyBorder="1" applyAlignment="1">
      <alignment horizontal="center" vertical="center"/>
    </xf>
    <xf numFmtId="0" fontId="3" fillId="3" borderId="2" xfId="0" applyFont="1" applyFill="1" applyBorder="1" applyAlignment="1">
      <alignment horizontal="center" vertical="center"/>
    </xf>
    <xf numFmtId="0" fontId="12" fillId="7" borderId="3" xfId="0" applyFont="1" applyFill="1" applyBorder="1" applyAlignment="1">
      <alignment horizontal="center" vertical="center" wrapText="1"/>
    </xf>
    <xf numFmtId="0" fontId="5" fillId="0" borderId="3" xfId="0" applyFont="1" applyBorder="1" applyAlignment="1">
      <alignment horizontal="left" vertical="center" wrapText="1"/>
    </xf>
    <xf numFmtId="0" fontId="3" fillId="6" borderId="4" xfId="0" applyFont="1" applyFill="1" applyBorder="1" applyAlignment="1">
      <alignment horizontal="center" vertical="center"/>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0" fillId="8" borderId="9" xfId="0" applyFont="1" applyFill="1" applyBorder="1" applyAlignment="1">
      <alignment horizontal="left" vertical="center" wrapText="1"/>
    </xf>
    <xf numFmtId="0" fontId="10" fillId="8" borderId="8"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11" xfId="0" applyFont="1" applyBorder="1" applyAlignment="1">
      <alignment horizontal="left" vertical="center" wrapText="1"/>
    </xf>
    <xf numFmtId="0" fontId="3" fillId="8" borderId="1" xfId="0" applyFont="1" applyFill="1" applyBorder="1" applyAlignment="1">
      <alignment horizontal="left" vertical="center" wrapText="1"/>
    </xf>
    <xf numFmtId="0" fontId="34" fillId="5" borderId="1" xfId="0" applyFont="1" applyFill="1" applyBorder="1" applyAlignment="1">
      <alignment horizontal="center" vertical="center" textRotation="90" wrapText="1"/>
    </xf>
    <xf numFmtId="0" fontId="34" fillId="5" borderId="1" xfId="0" applyFont="1" applyFill="1" applyBorder="1" applyAlignment="1">
      <alignment horizontal="center" vertical="center" textRotation="90" wrapText="1"/>
    </xf>
    <xf numFmtId="14" fontId="12" fillId="5" borderId="1" xfId="0" applyNumberFormat="1" applyFont="1" applyFill="1" applyBorder="1" applyAlignment="1">
      <alignment horizontal="center" vertical="center" wrapText="1"/>
    </xf>
    <xf numFmtId="0" fontId="12" fillId="5" borderId="0" xfId="0" applyFont="1" applyFill="1" applyBorder="1" applyAlignment="1">
      <alignment horizontal="left" vertical="center" wrapText="1"/>
    </xf>
    <xf numFmtId="0" fontId="0" fillId="12" borderId="0" xfId="0" applyFill="1"/>
    <xf numFmtId="0" fontId="40" fillId="0" borderId="0" xfId="0" applyFont="1"/>
    <xf numFmtId="0" fontId="40" fillId="0" borderId="0" xfId="0" applyFont="1" applyBorder="1"/>
    <xf numFmtId="1" fontId="12" fillId="0" borderId="1" xfId="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0" fontId="0" fillId="0" borderId="0" xfId="0" applyFill="1" applyBorder="1"/>
    <xf numFmtId="0" fontId="40" fillId="0" borderId="0" xfId="0" applyFont="1" applyFill="1" applyBorder="1"/>
    <xf numFmtId="0" fontId="41" fillId="5" borderId="1" xfId="0" applyFont="1" applyFill="1" applyBorder="1" applyAlignment="1">
      <alignment horizontal="center" vertical="center"/>
    </xf>
    <xf numFmtId="1" fontId="42" fillId="0" borderId="1" xfId="0" applyNumberFormat="1" applyFont="1" applyFill="1" applyBorder="1" applyAlignment="1">
      <alignment horizontal="center" vertical="center" wrapText="1"/>
    </xf>
    <xf numFmtId="164" fontId="15" fillId="5" borderId="1" xfId="0" applyNumberFormat="1" applyFont="1" applyFill="1" applyBorder="1" applyAlignment="1">
      <alignment horizontal="center" vertical="center" wrapText="1"/>
    </xf>
    <xf numFmtId="1" fontId="14" fillId="5" borderId="1" xfId="0" applyNumberFormat="1" applyFont="1" applyFill="1" applyBorder="1" applyAlignment="1">
      <alignment horizontal="center" vertical="center" wrapText="1"/>
    </xf>
    <xf numFmtId="1" fontId="15" fillId="0" borderId="1" xfId="0" applyNumberFormat="1" applyFont="1" applyFill="1" applyBorder="1" applyAlignment="1">
      <alignment horizontal="center" vertical="center" wrapText="1"/>
    </xf>
    <xf numFmtId="0" fontId="15" fillId="0" borderId="1" xfId="0" applyFont="1" applyFill="1" applyBorder="1" applyAlignment="1">
      <alignment horizontal="left" vertical="center" wrapText="1"/>
    </xf>
    <xf numFmtId="14" fontId="15" fillId="5" borderId="1" xfId="0" applyNumberFormat="1" applyFont="1" applyFill="1" applyBorder="1" applyAlignment="1">
      <alignment horizontal="center" vertical="center" wrapText="1"/>
    </xf>
    <xf numFmtId="0" fontId="40" fillId="5" borderId="1" xfId="0" applyFont="1" applyFill="1" applyBorder="1"/>
    <xf numFmtId="0" fontId="16" fillId="5" borderId="8" xfId="0" applyFont="1" applyFill="1" applyBorder="1" applyAlignment="1">
      <alignment horizontal="center" vertical="center"/>
    </xf>
    <xf numFmtId="0" fontId="16" fillId="5" borderId="14" xfId="0" applyFont="1" applyFill="1" applyBorder="1" applyAlignment="1">
      <alignment horizontal="center" vertical="center"/>
    </xf>
    <xf numFmtId="0" fontId="16" fillId="5" borderId="11" xfId="0" applyFont="1" applyFill="1" applyBorder="1" applyAlignment="1">
      <alignment horizontal="center" vertical="center"/>
    </xf>
    <xf numFmtId="0" fontId="16" fillId="5" borderId="10" xfId="0" applyFont="1" applyFill="1" applyBorder="1" applyAlignment="1">
      <alignment horizontal="center" vertical="center"/>
    </xf>
    <xf numFmtId="0" fontId="16" fillId="5" borderId="15" xfId="0" applyFont="1" applyFill="1" applyBorder="1" applyAlignment="1">
      <alignment horizontal="center" vertical="center"/>
    </xf>
    <xf numFmtId="0" fontId="16" fillId="5" borderId="12" xfId="0" applyFont="1" applyFill="1" applyBorder="1" applyAlignment="1">
      <alignment horizontal="center" vertical="center"/>
    </xf>
    <xf numFmtId="0" fontId="16" fillId="6" borderId="8" xfId="0" applyFont="1" applyFill="1" applyBorder="1" applyAlignment="1">
      <alignment horizontal="center" vertical="center"/>
    </xf>
    <xf numFmtId="0" fontId="16" fillId="6" borderId="14" xfId="0" applyFont="1" applyFill="1" applyBorder="1" applyAlignment="1">
      <alignment horizontal="center" vertical="center"/>
    </xf>
    <xf numFmtId="0" fontId="16" fillId="6" borderId="11" xfId="0" applyFont="1" applyFill="1" applyBorder="1" applyAlignment="1">
      <alignment horizontal="center" vertical="center"/>
    </xf>
    <xf numFmtId="0" fontId="16" fillId="6" borderId="10" xfId="0" applyFont="1" applyFill="1" applyBorder="1" applyAlignment="1">
      <alignment horizontal="center" vertical="center"/>
    </xf>
    <xf numFmtId="0" fontId="16" fillId="6" borderId="15" xfId="0" applyFont="1" applyFill="1" applyBorder="1" applyAlignment="1">
      <alignment horizontal="center" vertical="center"/>
    </xf>
    <xf numFmtId="0" fontId="16" fillId="6" borderId="12" xfId="0" applyFont="1" applyFill="1" applyBorder="1" applyAlignment="1">
      <alignment horizontal="center" vertical="center"/>
    </xf>
    <xf numFmtId="0" fontId="12" fillId="5" borderId="3"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2" fillId="5" borderId="2" xfId="0" applyFont="1" applyFill="1" applyBorder="1" applyAlignment="1">
      <alignment horizontal="center" vertical="center" wrapText="1"/>
    </xf>
    <xf numFmtId="0" fontId="21" fillId="0" borderId="0" xfId="0" applyFont="1" applyBorder="1" applyAlignment="1">
      <alignment horizontal="left" vertical="center" wrapText="1"/>
    </xf>
    <xf numFmtId="0" fontId="20" fillId="0" borderId="1"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0" xfId="0" applyFont="1" applyBorder="1" applyAlignment="1">
      <alignment horizontal="center" vertical="center" wrapText="1"/>
    </xf>
    <xf numFmtId="0" fontId="7" fillId="8" borderId="10" xfId="0" applyFont="1" applyFill="1" applyBorder="1" applyAlignment="1">
      <alignment horizontal="center" vertical="center"/>
    </xf>
    <xf numFmtId="0" fontId="7" fillId="8" borderId="15" xfId="0" applyFont="1" applyFill="1" applyBorder="1" applyAlignment="1">
      <alignment horizontal="center" vertical="center"/>
    </xf>
    <xf numFmtId="0" fontId="7" fillId="8" borderId="6" xfId="0" applyFont="1" applyFill="1" applyBorder="1" applyAlignment="1">
      <alignment horizontal="center" vertical="center"/>
    </xf>
    <xf numFmtId="0" fontId="7" fillId="8" borderId="12" xfId="0" applyFont="1" applyFill="1" applyBorder="1" applyAlignment="1">
      <alignment horizontal="center" vertical="center"/>
    </xf>
    <xf numFmtId="0" fontId="7" fillId="8" borderId="2" xfId="0" applyFont="1" applyFill="1" applyBorder="1" applyAlignment="1">
      <alignment horizontal="center" vertical="center"/>
    </xf>
    <xf numFmtId="0" fontId="26" fillId="0" borderId="4" xfId="0" applyFont="1" applyFill="1" applyBorder="1" applyAlignment="1">
      <alignment horizontal="center" vertical="center" wrapText="1"/>
    </xf>
    <xf numFmtId="0" fontId="26" fillId="0" borderId="2" xfId="0" applyFont="1" applyFill="1" applyBorder="1" applyAlignment="1">
      <alignment horizontal="center" vertical="center" wrapText="1"/>
    </xf>
    <xf numFmtId="1" fontId="14" fillId="8" borderId="5" xfId="0" applyNumberFormat="1" applyFont="1" applyFill="1" applyBorder="1" applyAlignment="1">
      <alignment horizontal="center" vertical="center" wrapText="1"/>
    </xf>
    <xf numFmtId="1" fontId="14" fillId="8" borderId="6"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12" fillId="8" borderId="8" xfId="0" applyFont="1" applyFill="1" applyBorder="1" applyAlignment="1">
      <alignment horizontal="left" vertical="center" wrapText="1"/>
    </xf>
    <xf numFmtId="0" fontId="12" fillId="8" borderId="4" xfId="0" applyFont="1" applyFill="1" applyBorder="1" applyAlignment="1">
      <alignment horizontal="left" vertical="center" wrapText="1"/>
    </xf>
    <xf numFmtId="0" fontId="12" fillId="8" borderId="2" xfId="0" applyFont="1" applyFill="1" applyBorder="1" applyAlignment="1">
      <alignment horizontal="left" vertical="center" wrapText="1"/>
    </xf>
    <xf numFmtId="0" fontId="10" fillId="8" borderId="1" xfId="0" applyFont="1" applyFill="1" applyBorder="1" applyAlignment="1">
      <alignment horizontal="left" vertical="center" wrapText="1"/>
    </xf>
    <xf numFmtId="0" fontId="10" fillId="8" borderId="4" xfId="0" applyFont="1" applyFill="1" applyBorder="1" applyAlignment="1">
      <alignment horizontal="left" vertical="center" wrapText="1"/>
    </xf>
    <xf numFmtId="0" fontId="10" fillId="8" borderId="2" xfId="0" applyFont="1" applyFill="1" applyBorder="1" applyAlignment="1">
      <alignment horizontal="left" vertical="center" wrapText="1"/>
    </xf>
    <xf numFmtId="0" fontId="12" fillId="8" borderId="3" xfId="0" applyFont="1" applyFill="1" applyBorder="1" applyAlignment="1">
      <alignment horizontal="left" vertical="center" wrapText="1"/>
    </xf>
    <xf numFmtId="0" fontId="12" fillId="6" borderId="3" xfId="0" applyFont="1" applyFill="1" applyBorder="1" applyAlignment="1">
      <alignment horizontal="center" vertical="center" wrapText="1"/>
    </xf>
    <xf numFmtId="0" fontId="12" fillId="6" borderId="4" xfId="0" applyFont="1" applyFill="1" applyBorder="1" applyAlignment="1">
      <alignment horizontal="center" vertical="center" wrapText="1"/>
    </xf>
    <xf numFmtId="0" fontId="12" fillId="6"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0" fillId="8" borderId="3" xfId="0" applyFont="1" applyFill="1" applyBorder="1" applyAlignment="1">
      <alignment horizontal="center" vertical="center" wrapText="1"/>
    </xf>
    <xf numFmtId="0" fontId="10" fillId="8" borderId="2" xfId="0" applyFont="1" applyFill="1" applyBorder="1" applyAlignment="1">
      <alignment horizontal="center" vertical="center" wrapText="1"/>
    </xf>
    <xf numFmtId="0" fontId="9" fillId="8" borderId="1" xfId="0" applyFont="1" applyFill="1" applyBorder="1" applyAlignment="1">
      <alignment horizontal="center" vertical="center" wrapText="1"/>
    </xf>
    <xf numFmtId="0" fontId="9" fillId="8" borderId="2"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3" fillId="8" borderId="2" xfId="0" applyFont="1" applyFill="1" applyBorder="1" applyAlignment="1">
      <alignment horizontal="center" vertical="center" wrapText="1"/>
    </xf>
    <xf numFmtId="1" fontId="14" fillId="8" borderId="7" xfId="0" applyNumberFormat="1"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5" fillId="0" borderId="4" xfId="0" applyFont="1" applyBorder="1" applyAlignment="1">
      <alignment horizontal="left" vertical="center" wrapText="1"/>
    </xf>
    <xf numFmtId="0" fontId="12" fillId="8" borderId="10" xfId="0" applyFont="1" applyFill="1" applyBorder="1" applyAlignment="1">
      <alignment horizontal="left" vertical="center" wrapText="1"/>
    </xf>
    <xf numFmtId="0" fontId="10" fillId="8" borderId="3" xfId="0" applyFont="1" applyFill="1" applyBorder="1" applyAlignment="1">
      <alignment horizontal="left" vertical="center" wrapText="1"/>
    </xf>
    <xf numFmtId="0" fontId="3" fillId="5" borderId="3" xfId="0" applyFont="1" applyFill="1" applyBorder="1" applyAlignment="1">
      <alignment horizontal="center" vertical="center"/>
    </xf>
    <xf numFmtId="0" fontId="3"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2" xfId="0" applyFont="1" applyFill="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7" borderId="3" xfId="0" applyFont="1" applyFill="1" applyBorder="1" applyAlignment="1">
      <alignment horizontal="center" vertical="center"/>
    </xf>
    <xf numFmtId="0" fontId="3" fillId="7"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2" xfId="0" applyFont="1" applyFill="1" applyBorder="1" applyAlignment="1">
      <alignment horizontal="center" vertical="center"/>
    </xf>
    <xf numFmtId="0" fontId="12" fillId="8" borderId="9" xfId="0" applyFont="1" applyFill="1" applyBorder="1" applyAlignment="1">
      <alignment horizontal="left" vertical="center" wrapText="1"/>
    </xf>
    <xf numFmtId="0" fontId="3" fillId="0" borderId="4" xfId="0" applyFont="1" applyBorder="1" applyAlignment="1">
      <alignment horizontal="center" vertical="center"/>
    </xf>
    <xf numFmtId="0" fontId="12" fillId="7" borderId="3" xfId="0" applyFont="1" applyFill="1" applyBorder="1" applyAlignment="1">
      <alignment horizontal="center" vertical="center" wrapText="1"/>
    </xf>
    <xf numFmtId="0" fontId="12" fillId="7" borderId="4" xfId="0" applyFont="1" applyFill="1" applyBorder="1" applyAlignment="1">
      <alignment horizontal="center" vertical="center" wrapText="1"/>
    </xf>
    <xf numFmtId="0" fontId="12" fillId="7" borderId="2" xfId="0" applyFont="1" applyFill="1" applyBorder="1" applyAlignment="1">
      <alignment horizontal="center" vertical="center" wrapText="1"/>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2" xfId="0" applyFont="1" applyFill="1" applyBorder="1" applyAlignment="1">
      <alignment horizontal="center" vertical="center"/>
    </xf>
    <xf numFmtId="0" fontId="5" fillId="0" borderId="3" xfId="0" applyFont="1" applyBorder="1" applyAlignment="1">
      <alignment horizontal="left" vertical="center" wrapText="1"/>
    </xf>
    <xf numFmtId="0" fontId="3" fillId="5" borderId="4" xfId="0" applyFont="1" applyFill="1" applyBorder="1" applyAlignment="1">
      <alignment horizontal="center" vertical="center"/>
    </xf>
    <xf numFmtId="0" fontId="3" fillId="6" borderId="4" xfId="0" applyFont="1" applyFill="1" applyBorder="1" applyAlignment="1">
      <alignment horizontal="center" vertical="center"/>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10" fillId="8" borderId="9" xfId="0" applyFont="1" applyFill="1" applyBorder="1" applyAlignment="1">
      <alignment horizontal="left" vertical="center" wrapText="1"/>
    </xf>
    <xf numFmtId="0" fontId="3" fillId="7" borderId="4" xfId="0" applyFont="1" applyFill="1" applyBorder="1" applyAlignment="1">
      <alignment horizontal="center" vertical="center"/>
    </xf>
    <xf numFmtId="0" fontId="10" fillId="8" borderId="8" xfId="0" applyFont="1" applyFill="1" applyBorder="1" applyAlignment="1">
      <alignment horizontal="left" vertical="center" wrapText="1"/>
    </xf>
    <xf numFmtId="0" fontId="3" fillId="3" borderId="4" xfId="0" applyFont="1" applyFill="1" applyBorder="1" applyAlignment="1">
      <alignment horizontal="center" vertical="center"/>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10" fillId="8" borderId="10" xfId="0" applyFont="1" applyFill="1" applyBorder="1" applyAlignment="1">
      <alignment horizontal="left" vertical="center" wrapText="1"/>
    </xf>
    <xf numFmtId="0" fontId="3" fillId="0" borderId="2" xfId="0" applyFont="1" applyBorder="1" applyAlignment="1">
      <alignment horizontal="left" vertical="center" wrapText="1"/>
    </xf>
    <xf numFmtId="0" fontId="5" fillId="0" borderId="2" xfId="0" applyFont="1" applyFill="1" applyBorder="1" applyAlignment="1">
      <alignment horizontal="left" vertical="center" wrapText="1"/>
    </xf>
    <xf numFmtId="0" fontId="3" fillId="8" borderId="3" xfId="0" applyFont="1" applyFill="1" applyBorder="1" applyAlignment="1">
      <alignment horizontal="left" vertical="center" wrapText="1"/>
    </xf>
    <xf numFmtId="0" fontId="3" fillId="8" borderId="2" xfId="0" applyFont="1" applyFill="1" applyBorder="1" applyAlignment="1">
      <alignment horizontal="left" vertical="center" wrapText="1"/>
    </xf>
    <xf numFmtId="0" fontId="3" fillId="8" borderId="4" xfId="0" applyFont="1" applyFill="1" applyBorder="1" applyAlignment="1">
      <alignment horizontal="left" vertical="center" wrapText="1"/>
    </xf>
    <xf numFmtId="0" fontId="5" fillId="0" borderId="11" xfId="0" applyFont="1" applyBorder="1" applyAlignment="1">
      <alignment horizontal="left" vertical="center" wrapText="1"/>
    </xf>
    <xf numFmtId="0" fontId="5" fillId="0" borderId="13" xfId="0" applyFont="1" applyBorder="1" applyAlignment="1">
      <alignment horizontal="left" vertical="center" wrapText="1"/>
    </xf>
    <xf numFmtId="0" fontId="3" fillId="8" borderId="1" xfId="0" applyFont="1" applyFill="1" applyBorder="1" applyAlignment="1">
      <alignment horizontal="left"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10" fillId="8" borderId="4" xfId="0" applyFont="1" applyFill="1" applyBorder="1" applyAlignment="1">
      <alignment horizontal="left" vertical="center"/>
    </xf>
    <xf numFmtId="0" fontId="3" fillId="7" borderId="8" xfId="0" applyFont="1" applyFill="1" applyBorder="1" applyAlignment="1">
      <alignment horizontal="center" vertical="center"/>
    </xf>
    <xf numFmtId="0" fontId="3" fillId="7" borderId="9" xfId="0" applyFont="1" applyFill="1" applyBorder="1" applyAlignment="1">
      <alignment horizontal="center" vertical="center"/>
    </xf>
    <xf numFmtId="0" fontId="33" fillId="0" borderId="13" xfId="0" applyFont="1" applyBorder="1" applyAlignment="1">
      <alignment horizontal="center" vertical="center" textRotation="90" wrapText="1"/>
    </xf>
    <xf numFmtId="0" fontId="39" fillId="0" borderId="14" xfId="0" applyFont="1" applyBorder="1" applyAlignment="1">
      <alignment horizontal="center"/>
    </xf>
    <xf numFmtId="0" fontId="13" fillId="11" borderId="1" xfId="0" applyFont="1" applyFill="1" applyBorder="1" applyAlignment="1">
      <alignment horizontal="center" vertical="center" wrapText="1"/>
    </xf>
    <xf numFmtId="1" fontId="14" fillId="11" borderId="1" xfId="0" applyNumberFormat="1" applyFont="1" applyFill="1" applyBorder="1" applyAlignment="1">
      <alignment horizontal="center" vertical="center" wrapText="1"/>
    </xf>
    <xf numFmtId="0" fontId="38" fillId="0" borderId="1" xfId="0" applyFont="1" applyFill="1" applyBorder="1" applyAlignment="1">
      <alignment horizontal="center" vertical="center" wrapText="1"/>
    </xf>
    <xf numFmtId="0" fontId="35" fillId="11" borderId="1"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39" fillId="0" borderId="14" xfId="0" applyFont="1" applyBorder="1" applyAlignment="1">
      <alignment horizontal="left"/>
    </xf>
    <xf numFmtId="0" fontId="34" fillId="5" borderId="1" xfId="0" applyFont="1" applyFill="1" applyBorder="1" applyAlignment="1">
      <alignment horizontal="center" vertical="center" textRotation="90" wrapText="1"/>
    </xf>
    <xf numFmtId="1" fontId="14" fillId="11" borderId="5" xfId="0" applyNumberFormat="1" applyFont="1" applyFill="1" applyBorder="1" applyAlignment="1">
      <alignment horizontal="center" vertical="center" wrapText="1"/>
    </xf>
    <xf numFmtId="1" fontId="14" fillId="11" borderId="7" xfId="0" applyNumberFormat="1" applyFont="1" applyFill="1" applyBorder="1" applyAlignment="1">
      <alignment horizontal="center" vertical="center" wrapText="1"/>
    </xf>
    <xf numFmtId="0" fontId="34" fillId="5" borderId="3" xfId="0" applyFont="1" applyFill="1" applyBorder="1" applyAlignment="1">
      <alignment horizontal="center" vertical="center" textRotation="90" wrapText="1"/>
    </xf>
    <xf numFmtId="0" fontId="34" fillId="5" borderId="4" xfId="0" applyFont="1" applyFill="1" applyBorder="1" applyAlignment="1">
      <alignment horizontal="center" vertical="center" textRotation="90" wrapText="1"/>
    </xf>
    <xf numFmtId="0" fontId="34" fillId="5" borderId="2" xfId="0" applyFont="1" applyFill="1" applyBorder="1" applyAlignment="1">
      <alignment horizontal="center" vertical="center" textRotation="90" wrapText="1"/>
    </xf>
  </cellXfs>
  <cellStyles count="1">
    <cellStyle name="Normal" xfId="0" builtinId="0"/>
  </cellStyles>
  <dxfs count="1405">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s>
  <tableStyles count="0" defaultTableStyle="TableStyleMedium2" defaultPivotStyle="PivotStyleLight16"/>
  <colors>
    <mruColors>
      <color rgb="FFED583F"/>
      <color rgb="FFFF71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ayfa1" filterMode="1">
    <pageSetUpPr fitToPage="1"/>
  </sheetPr>
  <dimension ref="A1:DQ328"/>
  <sheetViews>
    <sheetView topLeftCell="A268" zoomScale="70" zoomScaleNormal="70" workbookViewId="0">
      <selection activeCell="B271" sqref="B271:B274"/>
    </sheetView>
  </sheetViews>
  <sheetFormatPr defaultRowHeight="15" x14ac:dyDescent="0.25"/>
  <cols>
    <col min="1" max="1" width="11" customWidth="1"/>
    <col min="2" max="2" width="34.140625" customWidth="1"/>
    <col min="3" max="3" width="8.42578125" style="10" customWidth="1"/>
    <col min="4" max="4" width="43.7109375" customWidth="1"/>
    <col min="5" max="5" width="59.7109375" customWidth="1"/>
    <col min="6" max="6" width="8" style="33" customWidth="1"/>
    <col min="7" max="7" width="7.7109375" style="33" customWidth="1"/>
    <col min="8" max="8" width="9" style="64" customWidth="1"/>
    <col min="9" max="10" width="9" style="37" customWidth="1"/>
    <col min="11" max="11" width="9" style="68" customWidth="1"/>
    <col min="12" max="21" width="8.5703125" style="35" customWidth="1"/>
    <col min="22" max="22" width="52.5703125" customWidth="1"/>
    <col min="23" max="23" width="16.85546875" customWidth="1"/>
    <col min="24" max="24" width="43" customWidth="1"/>
    <col min="25" max="26" width="30.140625" customWidth="1"/>
    <col min="27" max="27" width="53.140625" customWidth="1"/>
    <col min="28" max="28" width="29.7109375" style="26" hidden="1" customWidth="1"/>
    <col min="29" max="29" width="29.7109375" style="75" hidden="1" customWidth="1"/>
    <col min="30" max="32" width="9.140625" style="23" hidden="1" customWidth="1"/>
    <col min="33" max="35" width="9.140625" style="18" hidden="1" customWidth="1"/>
    <col min="36" max="38" width="9.140625" style="23" hidden="1" customWidth="1"/>
    <col min="39" max="41" width="9.140625" style="18" hidden="1" customWidth="1"/>
    <col min="42" max="44" width="9.140625" style="23" hidden="1" customWidth="1"/>
    <col min="45" max="47" width="9.140625" style="18" hidden="1" customWidth="1"/>
    <col min="48" max="50" width="9.140625" style="23" hidden="1" customWidth="1"/>
    <col min="51" max="53" width="9.140625" style="18" hidden="1" customWidth="1"/>
    <col min="54" max="56" width="9.140625" style="23" hidden="1" customWidth="1"/>
    <col min="57" max="59" width="9.140625" style="18" hidden="1" customWidth="1"/>
    <col min="60" max="62" width="9.140625" style="23" hidden="1" customWidth="1"/>
    <col min="63" max="65" width="9.140625" style="18" hidden="1" customWidth="1"/>
    <col min="66" max="68" width="9.140625" style="23" hidden="1" customWidth="1"/>
    <col min="69" max="71" width="9.140625" style="18" hidden="1" customWidth="1"/>
    <col min="72" max="74" width="9.140625" style="23" hidden="1" customWidth="1"/>
    <col min="75" max="77" width="9.140625" style="18" hidden="1" customWidth="1"/>
    <col min="78" max="80" width="9.140625" style="23" hidden="1" customWidth="1"/>
    <col min="81" max="83" width="9.140625" style="18" hidden="1" customWidth="1"/>
    <col min="84" max="86" width="9.140625" style="23" hidden="1" customWidth="1"/>
    <col min="87" max="89" width="9.140625" style="18" hidden="1" customWidth="1"/>
    <col min="90" max="92" width="9.140625" style="23" hidden="1" customWidth="1"/>
    <col min="93" max="95" width="9.140625" style="18" hidden="1" customWidth="1"/>
    <col min="96" max="98" width="9.140625" style="23" hidden="1" customWidth="1"/>
    <col min="99" max="101" width="9.140625" style="18" hidden="1" customWidth="1"/>
    <col min="102" max="121" width="9.140625" hidden="1" customWidth="1"/>
  </cols>
  <sheetData>
    <row r="1" spans="1:121" ht="39.75" customHeight="1" x14ac:dyDescent="0.25">
      <c r="B1" s="184"/>
      <c r="C1" s="184"/>
      <c r="D1" s="184"/>
      <c r="E1" s="184"/>
      <c r="H1" s="60"/>
      <c r="I1" s="39"/>
      <c r="J1" s="39"/>
      <c r="K1" s="65"/>
      <c r="L1" s="40"/>
      <c r="M1" s="40"/>
      <c r="N1" s="40"/>
      <c r="O1" s="40"/>
      <c r="P1" s="40"/>
      <c r="Q1" s="40"/>
      <c r="R1" s="40"/>
      <c r="S1" s="40"/>
      <c r="T1" s="40"/>
      <c r="U1" s="40"/>
      <c r="V1" s="27"/>
      <c r="W1" s="27"/>
      <c r="X1" s="27"/>
      <c r="Y1" s="27"/>
      <c r="Z1" s="27"/>
      <c r="AA1" s="27"/>
    </row>
    <row r="2" spans="1:121" s="26" customFormat="1" ht="72" customHeight="1" x14ac:dyDescent="0.25">
      <c r="B2" s="185" t="s">
        <v>0</v>
      </c>
      <c r="C2" s="185"/>
      <c r="D2" s="185"/>
      <c r="E2" s="185"/>
      <c r="F2" s="186"/>
      <c r="G2" s="186"/>
      <c r="H2" s="186"/>
      <c r="I2" s="185"/>
      <c r="J2" s="185"/>
      <c r="K2" s="185"/>
      <c r="L2" s="187"/>
      <c r="M2" s="187"/>
      <c r="N2" s="187"/>
      <c r="O2" s="187"/>
      <c r="P2" s="187"/>
      <c r="Q2" s="187"/>
      <c r="R2" s="187"/>
      <c r="S2" s="187"/>
      <c r="T2" s="187"/>
      <c r="U2" s="187"/>
      <c r="V2" s="185"/>
      <c r="W2" s="185"/>
      <c r="X2" s="185"/>
      <c r="Y2" s="187"/>
      <c r="Z2" s="185"/>
      <c r="AA2" s="185"/>
      <c r="AB2" s="70"/>
      <c r="AC2" s="77"/>
      <c r="AD2" s="78"/>
      <c r="AE2" s="78"/>
      <c r="AF2" s="78"/>
      <c r="DQ2" s="6"/>
    </row>
    <row r="3" spans="1:121" s="26" customFormat="1" ht="30.75" customHeight="1" x14ac:dyDescent="0.25">
      <c r="B3" s="79"/>
      <c r="C3" s="188"/>
      <c r="D3" s="189"/>
      <c r="E3" s="189"/>
      <c r="F3" s="190"/>
      <c r="G3" s="190"/>
      <c r="H3" s="190"/>
      <c r="I3" s="189"/>
      <c r="J3" s="189"/>
      <c r="K3" s="191"/>
      <c r="L3" s="189"/>
      <c r="M3" s="189"/>
      <c r="N3" s="189"/>
      <c r="O3" s="189"/>
      <c r="P3" s="189"/>
      <c r="Q3" s="189"/>
      <c r="R3" s="189"/>
      <c r="S3" s="189"/>
      <c r="T3" s="189"/>
      <c r="U3" s="189"/>
      <c r="V3" s="188"/>
      <c r="W3" s="189"/>
      <c r="X3" s="191"/>
      <c r="Y3" s="189"/>
      <c r="Z3" s="189"/>
      <c r="AA3" s="192"/>
      <c r="AB3" s="69"/>
      <c r="AC3" s="193" t="s">
        <v>1</v>
      </c>
      <c r="AD3" s="175" t="s">
        <v>2</v>
      </c>
      <c r="AE3" s="176"/>
      <c r="AF3" s="177"/>
      <c r="AG3" s="169" t="s">
        <v>3</v>
      </c>
      <c r="AH3" s="170"/>
      <c r="AI3" s="171"/>
      <c r="AJ3" s="175" t="s">
        <v>4</v>
      </c>
      <c r="AK3" s="176"/>
      <c r="AL3" s="177"/>
      <c r="AM3" s="169" t="s">
        <v>5</v>
      </c>
      <c r="AN3" s="170"/>
      <c r="AO3" s="171"/>
      <c r="AP3" s="175" t="s">
        <v>6</v>
      </c>
      <c r="AQ3" s="176"/>
      <c r="AR3" s="177"/>
      <c r="AS3" s="169" t="s">
        <v>7</v>
      </c>
      <c r="AT3" s="170"/>
      <c r="AU3" s="171"/>
      <c r="AV3" s="175" t="s">
        <v>8</v>
      </c>
      <c r="AW3" s="176"/>
      <c r="AX3" s="177"/>
      <c r="AY3" s="169" t="s">
        <v>9</v>
      </c>
      <c r="AZ3" s="170"/>
      <c r="BA3" s="171"/>
      <c r="BB3" s="175" t="s">
        <v>10</v>
      </c>
      <c r="BC3" s="176"/>
      <c r="BD3" s="177"/>
      <c r="BE3" s="169" t="s">
        <v>11</v>
      </c>
      <c r="BF3" s="170"/>
      <c r="BG3" s="171"/>
      <c r="BH3" s="175" t="s">
        <v>12</v>
      </c>
      <c r="BI3" s="176"/>
      <c r="BJ3" s="177"/>
      <c r="BK3" s="169" t="s">
        <v>13</v>
      </c>
      <c r="BL3" s="170"/>
      <c r="BM3" s="171"/>
      <c r="BN3" s="175" t="s">
        <v>14</v>
      </c>
      <c r="BO3" s="176"/>
      <c r="BP3" s="177"/>
      <c r="BQ3" s="169" t="s">
        <v>15</v>
      </c>
      <c r="BR3" s="170"/>
      <c r="BS3" s="171"/>
      <c r="BT3" s="175" t="s">
        <v>16</v>
      </c>
      <c r="BU3" s="176"/>
      <c r="BV3" s="177"/>
      <c r="BW3" s="169" t="s">
        <v>17</v>
      </c>
      <c r="BX3" s="170"/>
      <c r="BY3" s="171"/>
      <c r="BZ3" s="175" t="s">
        <v>18</v>
      </c>
      <c r="CA3" s="176"/>
      <c r="CB3" s="177"/>
      <c r="CC3" s="169" t="s">
        <v>19</v>
      </c>
      <c r="CD3" s="170"/>
      <c r="CE3" s="171"/>
      <c r="CF3" s="175" t="s">
        <v>20</v>
      </c>
      <c r="CG3" s="176"/>
      <c r="CH3" s="177"/>
      <c r="CI3" s="169" t="s">
        <v>21</v>
      </c>
      <c r="CJ3" s="170"/>
      <c r="CK3" s="171"/>
      <c r="CL3" s="175" t="s">
        <v>22</v>
      </c>
      <c r="CM3" s="176"/>
      <c r="CN3" s="177"/>
      <c r="CO3" s="169" t="s">
        <v>23</v>
      </c>
      <c r="CP3" s="170"/>
      <c r="CQ3" s="171"/>
      <c r="CR3" s="175" t="s">
        <v>24</v>
      </c>
      <c r="CS3" s="176"/>
      <c r="CT3" s="177"/>
      <c r="CU3" s="169" t="s">
        <v>25</v>
      </c>
      <c r="CV3" s="170"/>
      <c r="CW3" s="171"/>
      <c r="DQ3" s="7"/>
    </row>
    <row r="4" spans="1:121" s="26" customFormat="1" ht="54" customHeight="1" x14ac:dyDescent="0.25">
      <c r="A4" s="209" t="s">
        <v>26</v>
      </c>
      <c r="B4" s="209" t="s">
        <v>26</v>
      </c>
      <c r="C4" s="211" t="s">
        <v>27</v>
      </c>
      <c r="D4" s="213" t="s">
        <v>28</v>
      </c>
      <c r="E4" s="215" t="s">
        <v>29</v>
      </c>
      <c r="F4" s="195" t="s">
        <v>30</v>
      </c>
      <c r="G4" s="196"/>
      <c r="H4" s="217"/>
      <c r="I4" s="195" t="s">
        <v>31</v>
      </c>
      <c r="J4" s="196"/>
      <c r="K4" s="217"/>
      <c r="L4" s="195" t="s">
        <v>32</v>
      </c>
      <c r="M4" s="196"/>
      <c r="N4" s="195" t="s">
        <v>33</v>
      </c>
      <c r="O4" s="196"/>
      <c r="P4" s="195" t="s">
        <v>34</v>
      </c>
      <c r="Q4" s="196"/>
      <c r="R4" s="195" t="s">
        <v>35</v>
      </c>
      <c r="S4" s="196"/>
      <c r="T4" s="195" t="s">
        <v>36</v>
      </c>
      <c r="U4" s="196"/>
      <c r="V4" s="215" t="s">
        <v>37</v>
      </c>
      <c r="W4" s="215" t="s">
        <v>38</v>
      </c>
      <c r="X4" s="215" t="s">
        <v>39</v>
      </c>
      <c r="Y4" s="215" t="s">
        <v>40</v>
      </c>
      <c r="Z4" s="215" t="s">
        <v>41</v>
      </c>
      <c r="AA4" s="215" t="s">
        <v>42</v>
      </c>
      <c r="AB4" s="218" t="s">
        <v>43</v>
      </c>
      <c r="AC4" s="193"/>
      <c r="AD4" s="178"/>
      <c r="AE4" s="179"/>
      <c r="AF4" s="180"/>
      <c r="AG4" s="172"/>
      <c r="AH4" s="173"/>
      <c r="AI4" s="174"/>
      <c r="AJ4" s="178"/>
      <c r="AK4" s="179"/>
      <c r="AL4" s="180"/>
      <c r="AM4" s="172"/>
      <c r="AN4" s="173"/>
      <c r="AO4" s="174"/>
      <c r="AP4" s="178"/>
      <c r="AQ4" s="179"/>
      <c r="AR4" s="180"/>
      <c r="AS4" s="172"/>
      <c r="AT4" s="173"/>
      <c r="AU4" s="174"/>
      <c r="AV4" s="178"/>
      <c r="AW4" s="179"/>
      <c r="AX4" s="180"/>
      <c r="AY4" s="172"/>
      <c r="AZ4" s="173"/>
      <c r="BA4" s="174"/>
      <c r="BB4" s="178"/>
      <c r="BC4" s="179"/>
      <c r="BD4" s="180"/>
      <c r="BE4" s="172"/>
      <c r="BF4" s="173"/>
      <c r="BG4" s="174"/>
      <c r="BH4" s="178"/>
      <c r="BI4" s="179"/>
      <c r="BJ4" s="180"/>
      <c r="BK4" s="172"/>
      <c r="BL4" s="173"/>
      <c r="BM4" s="174"/>
      <c r="BN4" s="178"/>
      <c r="BO4" s="179"/>
      <c r="BP4" s="180"/>
      <c r="BQ4" s="172"/>
      <c r="BR4" s="173"/>
      <c r="BS4" s="174"/>
      <c r="BT4" s="178"/>
      <c r="BU4" s="179"/>
      <c r="BV4" s="180"/>
      <c r="BW4" s="172"/>
      <c r="BX4" s="173"/>
      <c r="BY4" s="174"/>
      <c r="BZ4" s="178"/>
      <c r="CA4" s="179"/>
      <c r="CB4" s="180"/>
      <c r="CC4" s="172"/>
      <c r="CD4" s="173"/>
      <c r="CE4" s="174"/>
      <c r="CF4" s="178"/>
      <c r="CG4" s="179"/>
      <c r="CH4" s="180"/>
      <c r="CI4" s="172"/>
      <c r="CJ4" s="173"/>
      <c r="CK4" s="174"/>
      <c r="CL4" s="178"/>
      <c r="CM4" s="179"/>
      <c r="CN4" s="180"/>
      <c r="CO4" s="172"/>
      <c r="CP4" s="173"/>
      <c r="CQ4" s="174"/>
      <c r="CR4" s="178"/>
      <c r="CS4" s="179"/>
      <c r="CT4" s="180"/>
      <c r="CU4" s="172"/>
      <c r="CV4" s="173"/>
      <c r="CW4" s="174"/>
      <c r="DQ4" s="8"/>
    </row>
    <row r="5" spans="1:121" s="26" customFormat="1" ht="108" customHeight="1" x14ac:dyDescent="0.25">
      <c r="A5" s="210"/>
      <c r="B5" s="210"/>
      <c r="C5" s="212"/>
      <c r="D5" s="214"/>
      <c r="E5" s="216"/>
      <c r="F5" s="41" t="s">
        <v>44</v>
      </c>
      <c r="G5" s="42" t="s">
        <v>45</v>
      </c>
      <c r="H5" s="42" t="s">
        <v>46</v>
      </c>
      <c r="I5" s="41" t="s">
        <v>44</v>
      </c>
      <c r="J5" s="42" t="s">
        <v>45</v>
      </c>
      <c r="K5" s="42" t="s">
        <v>46</v>
      </c>
      <c r="L5" s="41" t="s">
        <v>44</v>
      </c>
      <c r="M5" s="42" t="s">
        <v>45</v>
      </c>
      <c r="N5" s="41" t="s">
        <v>44</v>
      </c>
      <c r="O5" s="42" t="s">
        <v>45</v>
      </c>
      <c r="P5" s="41" t="s">
        <v>44</v>
      </c>
      <c r="Q5" s="42" t="s">
        <v>45</v>
      </c>
      <c r="R5" s="41" t="s">
        <v>44</v>
      </c>
      <c r="S5" s="42" t="s">
        <v>45</v>
      </c>
      <c r="T5" s="41" t="s">
        <v>44</v>
      </c>
      <c r="U5" s="42" t="s">
        <v>45</v>
      </c>
      <c r="V5" s="216"/>
      <c r="W5" s="216"/>
      <c r="X5" s="216"/>
      <c r="Y5" s="216"/>
      <c r="Z5" s="216"/>
      <c r="AA5" s="216"/>
      <c r="AB5" s="219"/>
      <c r="AC5" s="194"/>
      <c r="AD5" s="19" t="s">
        <v>47</v>
      </c>
      <c r="AE5" s="19" t="s">
        <v>45</v>
      </c>
      <c r="AF5" s="19" t="s">
        <v>46</v>
      </c>
      <c r="AG5" s="11" t="s">
        <v>47</v>
      </c>
      <c r="AH5" s="11" t="s">
        <v>45</v>
      </c>
      <c r="AI5" s="11" t="s">
        <v>46</v>
      </c>
      <c r="AJ5" s="19" t="s">
        <v>47</v>
      </c>
      <c r="AK5" s="19" t="s">
        <v>45</v>
      </c>
      <c r="AL5" s="19" t="s">
        <v>46</v>
      </c>
      <c r="AM5" s="11" t="s">
        <v>47</v>
      </c>
      <c r="AN5" s="11" t="s">
        <v>45</v>
      </c>
      <c r="AO5" s="11" t="s">
        <v>46</v>
      </c>
      <c r="AP5" s="19" t="s">
        <v>47</v>
      </c>
      <c r="AQ5" s="19" t="s">
        <v>45</v>
      </c>
      <c r="AR5" s="19" t="s">
        <v>46</v>
      </c>
      <c r="AS5" s="11" t="s">
        <v>47</v>
      </c>
      <c r="AT5" s="11" t="s">
        <v>45</v>
      </c>
      <c r="AU5" s="11" t="s">
        <v>46</v>
      </c>
      <c r="AV5" s="19" t="s">
        <v>47</v>
      </c>
      <c r="AW5" s="19" t="s">
        <v>45</v>
      </c>
      <c r="AX5" s="19" t="s">
        <v>46</v>
      </c>
      <c r="AY5" s="11" t="s">
        <v>47</v>
      </c>
      <c r="AZ5" s="11" t="s">
        <v>45</v>
      </c>
      <c r="BA5" s="11" t="s">
        <v>46</v>
      </c>
      <c r="BB5" s="19" t="s">
        <v>47</v>
      </c>
      <c r="BC5" s="19" t="s">
        <v>45</v>
      </c>
      <c r="BD5" s="19" t="s">
        <v>46</v>
      </c>
      <c r="BE5" s="11" t="s">
        <v>47</v>
      </c>
      <c r="BF5" s="11" t="s">
        <v>45</v>
      </c>
      <c r="BG5" s="11" t="s">
        <v>46</v>
      </c>
      <c r="BH5" s="19" t="s">
        <v>47</v>
      </c>
      <c r="BI5" s="19" t="s">
        <v>45</v>
      </c>
      <c r="BJ5" s="19" t="s">
        <v>46</v>
      </c>
      <c r="BK5" s="11" t="s">
        <v>47</v>
      </c>
      <c r="BL5" s="11" t="s">
        <v>45</v>
      </c>
      <c r="BM5" s="11" t="s">
        <v>46</v>
      </c>
      <c r="BN5" s="19" t="s">
        <v>47</v>
      </c>
      <c r="BO5" s="19" t="s">
        <v>45</v>
      </c>
      <c r="BP5" s="19" t="s">
        <v>46</v>
      </c>
      <c r="BQ5" s="11" t="s">
        <v>47</v>
      </c>
      <c r="BR5" s="11" t="s">
        <v>45</v>
      </c>
      <c r="BS5" s="11" t="s">
        <v>46</v>
      </c>
      <c r="BT5" s="19" t="s">
        <v>47</v>
      </c>
      <c r="BU5" s="19" t="s">
        <v>45</v>
      </c>
      <c r="BV5" s="19" t="s">
        <v>46</v>
      </c>
      <c r="BW5" s="11" t="s">
        <v>47</v>
      </c>
      <c r="BX5" s="11" t="s">
        <v>45</v>
      </c>
      <c r="BY5" s="11" t="s">
        <v>46</v>
      </c>
      <c r="BZ5" s="19" t="s">
        <v>47</v>
      </c>
      <c r="CA5" s="19" t="s">
        <v>45</v>
      </c>
      <c r="CB5" s="19" t="s">
        <v>46</v>
      </c>
      <c r="CC5" s="11" t="s">
        <v>47</v>
      </c>
      <c r="CD5" s="11" t="s">
        <v>45</v>
      </c>
      <c r="CE5" s="11" t="s">
        <v>46</v>
      </c>
      <c r="CF5" s="19" t="s">
        <v>47</v>
      </c>
      <c r="CG5" s="19" t="s">
        <v>45</v>
      </c>
      <c r="CH5" s="19" t="s">
        <v>46</v>
      </c>
      <c r="CI5" s="11" t="s">
        <v>47</v>
      </c>
      <c r="CJ5" s="11" t="s">
        <v>45</v>
      </c>
      <c r="CK5" s="11" t="s">
        <v>46</v>
      </c>
      <c r="CL5" s="19" t="s">
        <v>47</v>
      </c>
      <c r="CM5" s="19" t="s">
        <v>45</v>
      </c>
      <c r="CN5" s="19" t="s">
        <v>46</v>
      </c>
      <c r="CO5" s="11" t="s">
        <v>47</v>
      </c>
      <c r="CP5" s="11" t="s">
        <v>45</v>
      </c>
      <c r="CQ5" s="11" t="s">
        <v>46</v>
      </c>
      <c r="CR5" s="19" t="s">
        <v>47</v>
      </c>
      <c r="CS5" s="19" t="s">
        <v>45</v>
      </c>
      <c r="CT5" s="19" t="s">
        <v>46</v>
      </c>
      <c r="CU5" s="11" t="s">
        <v>47</v>
      </c>
      <c r="CV5" s="11" t="s">
        <v>45</v>
      </c>
      <c r="CW5" s="11" t="s">
        <v>46</v>
      </c>
      <c r="CX5" s="11" t="s">
        <v>47</v>
      </c>
      <c r="CY5" s="11" t="s">
        <v>45</v>
      </c>
      <c r="CZ5" s="11" t="s">
        <v>46</v>
      </c>
      <c r="DQ5" s="6"/>
    </row>
    <row r="6" spans="1:121" ht="18.75" x14ac:dyDescent="0.25">
      <c r="B6" s="102" t="s">
        <v>48</v>
      </c>
      <c r="C6" s="128"/>
      <c r="D6" s="43"/>
      <c r="E6" s="44"/>
      <c r="F6" s="45"/>
      <c r="G6" s="45"/>
      <c r="H6" s="61"/>
      <c r="I6" s="45"/>
      <c r="J6" s="45"/>
      <c r="K6" s="61"/>
      <c r="L6" s="45"/>
      <c r="M6" s="45"/>
      <c r="N6" s="45"/>
      <c r="O6" s="45"/>
      <c r="P6" s="45"/>
      <c r="Q6" s="45"/>
      <c r="R6" s="45"/>
      <c r="S6" s="45"/>
      <c r="T6" s="45"/>
      <c r="U6" s="45"/>
      <c r="V6" s="46"/>
      <c r="W6" s="46"/>
      <c r="X6" s="47"/>
      <c r="Y6" s="47"/>
      <c r="Z6" s="47"/>
      <c r="AA6" s="46"/>
      <c r="AB6" s="34" t="s">
        <v>2</v>
      </c>
      <c r="AC6" s="76" t="s">
        <v>2</v>
      </c>
      <c r="AD6" s="20"/>
      <c r="AE6" s="20"/>
      <c r="AF6" s="20"/>
      <c r="AG6" s="12"/>
      <c r="AH6" s="12"/>
      <c r="AI6" s="12"/>
      <c r="AJ6" s="20"/>
      <c r="AK6" s="20"/>
      <c r="AL6" s="20"/>
      <c r="AM6" s="12"/>
      <c r="AN6" s="12"/>
      <c r="AO6" s="12"/>
      <c r="AP6" s="20"/>
      <c r="AQ6" s="20"/>
      <c r="AR6" s="20"/>
      <c r="AS6" s="12"/>
      <c r="AT6" s="12"/>
      <c r="AU6" s="12"/>
      <c r="AV6" s="20"/>
      <c r="AW6" s="20"/>
      <c r="AX6" s="20"/>
      <c r="AY6" s="12"/>
      <c r="AZ6" s="12"/>
      <c r="BA6" s="12"/>
      <c r="BB6" s="20"/>
      <c r="BC6" s="20"/>
      <c r="BD6" s="20"/>
      <c r="BE6" s="12"/>
      <c r="BF6" s="12"/>
      <c r="BG6" s="12"/>
      <c r="BH6" s="20"/>
      <c r="BI6" s="20"/>
      <c r="BJ6" s="20"/>
      <c r="BK6" s="12"/>
      <c r="BL6" s="12"/>
      <c r="BM6" s="12"/>
      <c r="BN6" s="20"/>
      <c r="BO6" s="20"/>
      <c r="BP6" s="20"/>
      <c r="BQ6" s="12"/>
      <c r="BR6" s="12"/>
      <c r="BS6" s="12"/>
      <c r="BT6" s="20"/>
      <c r="BU6" s="20"/>
      <c r="BV6" s="20"/>
      <c r="BW6" s="12"/>
      <c r="BX6" s="12"/>
      <c r="BY6" s="12"/>
      <c r="BZ6" s="20"/>
      <c r="CA6" s="20"/>
      <c r="CB6" s="20"/>
      <c r="CC6" s="12"/>
      <c r="CD6" s="12"/>
      <c r="CE6" s="12"/>
      <c r="CF6" s="20"/>
      <c r="CG6" s="20"/>
      <c r="CH6" s="20"/>
      <c r="CI6" s="12"/>
      <c r="CJ6" s="12"/>
      <c r="CK6" s="12"/>
      <c r="CL6" s="20"/>
      <c r="CM6" s="20"/>
      <c r="CN6" s="20"/>
      <c r="CO6" s="12"/>
      <c r="CP6" s="12"/>
      <c r="CQ6" s="12"/>
      <c r="CR6" s="20"/>
      <c r="CS6" s="20"/>
      <c r="CT6" s="20"/>
      <c r="CU6" s="12"/>
      <c r="CV6" s="12"/>
      <c r="CW6" s="12"/>
      <c r="DQ6" s="4"/>
    </row>
    <row r="7" spans="1:121" ht="105" customHeight="1" x14ac:dyDescent="0.25">
      <c r="A7" s="280" t="s">
        <v>48</v>
      </c>
      <c r="B7" s="197" t="s">
        <v>49</v>
      </c>
      <c r="C7" s="199">
        <v>3</v>
      </c>
      <c r="D7" s="202" t="s">
        <v>50</v>
      </c>
      <c r="E7" s="205" t="s">
        <v>51</v>
      </c>
      <c r="F7" s="56">
        <v>4</v>
      </c>
      <c r="G7" s="56">
        <v>4.2</v>
      </c>
      <c r="H7" s="86">
        <v>16.8</v>
      </c>
      <c r="I7" s="81">
        <f>(L7+N7+P7+T7+R7)/5</f>
        <v>4</v>
      </c>
      <c r="J7" s="81">
        <f>(M7+O7+Q7+U7+S7)/5</f>
        <v>3.2</v>
      </c>
      <c r="K7" s="82">
        <f>I7*J7</f>
        <v>12.8</v>
      </c>
      <c r="L7" s="80">
        <v>4</v>
      </c>
      <c r="M7" s="80">
        <v>2</v>
      </c>
      <c r="N7" s="80">
        <v>4</v>
      </c>
      <c r="O7" s="80">
        <v>4</v>
      </c>
      <c r="P7" s="80">
        <v>4</v>
      </c>
      <c r="Q7" s="80">
        <v>5</v>
      </c>
      <c r="R7" s="80">
        <v>4</v>
      </c>
      <c r="S7" s="80">
        <v>4</v>
      </c>
      <c r="T7" s="80">
        <v>4</v>
      </c>
      <c r="U7" s="80">
        <v>1</v>
      </c>
      <c r="V7" s="44" t="s">
        <v>52</v>
      </c>
      <c r="W7" s="44" t="s">
        <v>53</v>
      </c>
      <c r="X7" s="44" t="s">
        <v>54</v>
      </c>
      <c r="Y7" s="44" t="s">
        <v>55</v>
      </c>
      <c r="Z7" s="44" t="s">
        <v>56</v>
      </c>
      <c r="AA7" s="44" t="s">
        <v>57</v>
      </c>
      <c r="AB7" s="2" t="s">
        <v>58</v>
      </c>
      <c r="AC7" s="76" t="s">
        <v>2</v>
      </c>
      <c r="AD7" s="206">
        <v>4</v>
      </c>
      <c r="AE7" s="206">
        <v>1</v>
      </c>
      <c r="AF7" s="206">
        <f t="shared" ref="AF7" si="0">AD7*AE7</f>
        <v>4</v>
      </c>
      <c r="AG7" s="181">
        <v>4</v>
      </c>
      <c r="AH7" s="181">
        <v>3</v>
      </c>
      <c r="AI7" s="181">
        <f t="shared" ref="AI7" si="1">AG7*AH7</f>
        <v>12</v>
      </c>
      <c r="AJ7" s="206">
        <v>4</v>
      </c>
      <c r="AK7" s="206">
        <v>1</v>
      </c>
      <c r="AL7" s="206">
        <f t="shared" ref="AL7" si="2">AJ7*AK7</f>
        <v>4</v>
      </c>
      <c r="AM7" s="181">
        <v>4</v>
      </c>
      <c r="AN7" s="181">
        <v>3</v>
      </c>
      <c r="AO7" s="181">
        <v>12</v>
      </c>
      <c r="AP7" s="206">
        <v>3</v>
      </c>
      <c r="AQ7" s="206">
        <v>4</v>
      </c>
      <c r="AR7" s="206">
        <v>12</v>
      </c>
      <c r="AS7" s="181">
        <v>4</v>
      </c>
      <c r="AT7" s="181">
        <v>3</v>
      </c>
      <c r="AU7" s="181">
        <f t="shared" ref="AU7" si="3">AS7*AT7</f>
        <v>12</v>
      </c>
      <c r="AV7" s="206">
        <v>4</v>
      </c>
      <c r="AW7" s="206">
        <v>3</v>
      </c>
      <c r="AX7" s="206">
        <f t="shared" ref="AX7" si="4">AV7*AW7</f>
        <v>12</v>
      </c>
      <c r="AY7" s="181">
        <v>4</v>
      </c>
      <c r="AZ7" s="181">
        <v>1</v>
      </c>
      <c r="BA7" s="181">
        <v>4</v>
      </c>
      <c r="BB7" s="206">
        <v>5</v>
      </c>
      <c r="BC7" s="206">
        <v>5</v>
      </c>
      <c r="BD7" s="206">
        <v>25</v>
      </c>
      <c r="BE7" s="181"/>
      <c r="BF7" s="181"/>
      <c r="BG7" s="181"/>
      <c r="BH7" s="206">
        <v>3</v>
      </c>
      <c r="BI7" s="206">
        <v>3</v>
      </c>
      <c r="BJ7" s="206">
        <v>9</v>
      </c>
      <c r="BK7" s="181">
        <v>3</v>
      </c>
      <c r="BL7" s="181">
        <v>3</v>
      </c>
      <c r="BM7" s="181">
        <v>9</v>
      </c>
      <c r="BN7" s="206">
        <v>4</v>
      </c>
      <c r="BO7" s="206">
        <v>1</v>
      </c>
      <c r="BP7" s="206">
        <f t="shared" ref="BP7" si="5">BN7*BO7</f>
        <v>4</v>
      </c>
      <c r="BQ7" s="181">
        <v>3</v>
      </c>
      <c r="BR7" s="181">
        <v>3</v>
      </c>
      <c r="BS7" s="181">
        <v>9</v>
      </c>
      <c r="BT7" s="206">
        <v>3</v>
      </c>
      <c r="BU7" s="206">
        <v>3</v>
      </c>
      <c r="BV7" s="206">
        <v>9</v>
      </c>
      <c r="BW7" s="181">
        <v>4</v>
      </c>
      <c r="BX7" s="181">
        <v>1</v>
      </c>
      <c r="BY7" s="181">
        <f t="shared" ref="BY7" si="6">BW7*BX7</f>
        <v>4</v>
      </c>
      <c r="BZ7" s="206">
        <v>4</v>
      </c>
      <c r="CA7" s="206">
        <v>1</v>
      </c>
      <c r="CB7" s="206">
        <f t="shared" ref="CB7" si="7">BZ7*CA7</f>
        <v>4</v>
      </c>
      <c r="CC7" s="181">
        <v>4</v>
      </c>
      <c r="CD7" s="181">
        <v>1</v>
      </c>
      <c r="CE7" s="181">
        <f t="shared" ref="CE7" si="8">CC7*CD7</f>
        <v>4</v>
      </c>
      <c r="CF7" s="206">
        <v>4</v>
      </c>
      <c r="CG7" s="206">
        <v>1</v>
      </c>
      <c r="CH7" s="206">
        <f t="shared" ref="CH7" si="9">CF7*CG7</f>
        <v>4</v>
      </c>
      <c r="CI7" s="181">
        <v>4</v>
      </c>
      <c r="CJ7" s="181">
        <v>1</v>
      </c>
      <c r="CK7" s="181">
        <f t="shared" ref="CK7" si="10">CI7*CJ7</f>
        <v>4</v>
      </c>
      <c r="CL7" s="206">
        <v>4</v>
      </c>
      <c r="CM7" s="206">
        <v>1</v>
      </c>
      <c r="CN7" s="206">
        <f t="shared" ref="CN7" si="11">CL7*CM7</f>
        <v>4</v>
      </c>
      <c r="CO7" s="181">
        <v>4</v>
      </c>
      <c r="CP7" s="181">
        <v>1</v>
      </c>
      <c r="CQ7" s="181">
        <f t="shared" ref="CQ7" si="12">CO7*CP7</f>
        <v>4</v>
      </c>
      <c r="CR7" s="206">
        <v>4</v>
      </c>
      <c r="CS7" s="206">
        <v>1</v>
      </c>
      <c r="CT7" s="206">
        <f t="shared" ref="CT7" si="13">CR7*CS7</f>
        <v>4</v>
      </c>
      <c r="CU7" s="181">
        <v>4</v>
      </c>
      <c r="CV7" s="181">
        <v>1</v>
      </c>
      <c r="CW7" s="181">
        <f t="shared" ref="CW7" si="14">CU7*CV7</f>
        <v>4</v>
      </c>
      <c r="CX7">
        <f>AD7+AG7+AJ7+AM7+AP7+AS7+AV7+AY7+BB7+BE7+BH7+BK7+BN7+BQ7+BT7+BW7+BZ7+CC7+CF7+CI7+CL7+CO7+CR7+CU7</f>
        <v>88</v>
      </c>
      <c r="CY7">
        <f>AE7+AH7+AK7+AN7+AQ7+AT7+AW7+AZ7+BC7+BF7+BI7+BL7+BO7+BR7+BU7+BX7+CA7+CD7+CG7+CJ7+CM7+CP7+CS7+CV7</f>
        <v>46</v>
      </c>
      <c r="CZ7">
        <f>AF7+AI7+AL7+AO7+AR7+AU7+AX7+BA7+BD7+BG7+BJ7+BM7+BP7+BS7+BV7+BY7+CB7+CE7+CH7+CK7+CN7+CQ7+CT7+CW7</f>
        <v>173</v>
      </c>
      <c r="DA7">
        <f>IF(AD7&gt;0,1)+IF(AG7&gt;0,1)+IF(AJ7&gt;0,1)+IF(AM7&gt;0,1)+IF(AP7&gt;0,1)+IF(AS7&gt;0,1)+IF(AV7&gt;0,1)+IF(AY7&gt;0,1)+IF(BB7&gt;0,1)+IF(BE7&gt;0,1)+IF(BH7&gt;0,1)+IF(BK7&gt;0,1)+IF(BN7&gt;0,1)+IF(BQ7&gt;0,1)+IF(BT7&gt;0,1)+IF(BW7&gt;0,1)+IF(BZ7&gt;0,1)+IF(CC7&gt;0,1)+IF(CF7&gt;0,1)+IF(CI7&gt;0,1)+IF(CL7&gt;0,1)+IF(CO7&gt;0,1)+IF(CR7&gt;0,1)+IF(CU7&gt;0,1)</f>
        <v>23</v>
      </c>
      <c r="DC7" s="24">
        <f>DI7</f>
        <v>4</v>
      </c>
      <c r="DD7" s="24">
        <f>DJ7</f>
        <v>2</v>
      </c>
      <c r="DE7" s="24">
        <f>DK7</f>
        <v>8</v>
      </c>
      <c r="DF7">
        <f>CX7/$DA7</f>
        <v>3.8260869565217392</v>
      </c>
      <c r="DG7">
        <f>CY7/$DA7</f>
        <v>2</v>
      </c>
      <c r="DH7">
        <f>CZ7/$DA7</f>
        <v>7.5217391304347823</v>
      </c>
      <c r="DI7" s="24">
        <f>ROUND(DF7,0)</f>
        <v>4</v>
      </c>
      <c r="DJ7" s="24">
        <f>ROUND(DG7,0)</f>
        <v>2</v>
      </c>
      <c r="DK7">
        <f>DI7*DJ7</f>
        <v>8</v>
      </c>
      <c r="DQ7" s="220">
        <v>6</v>
      </c>
    </row>
    <row r="8" spans="1:121" ht="91.5" hidden="1" customHeight="1" x14ac:dyDescent="0.25">
      <c r="A8" s="280"/>
      <c r="B8" s="198"/>
      <c r="C8" s="200"/>
      <c r="D8" s="203"/>
      <c r="E8" s="200"/>
      <c r="F8" s="87"/>
      <c r="G8" s="87"/>
      <c r="H8" s="88"/>
      <c r="I8" s="48"/>
      <c r="J8" s="48"/>
      <c r="K8" s="83"/>
      <c r="L8" s="83"/>
      <c r="M8" s="83"/>
      <c r="N8" s="83"/>
      <c r="O8" s="83"/>
      <c r="P8" s="83"/>
      <c r="Q8" s="83"/>
      <c r="R8" s="92">
        <v>4</v>
      </c>
      <c r="S8" s="92">
        <v>1</v>
      </c>
      <c r="T8" s="83"/>
      <c r="U8" s="83"/>
      <c r="V8" s="44" t="s">
        <v>59</v>
      </c>
      <c r="W8" s="44" t="s">
        <v>60</v>
      </c>
      <c r="X8" s="44"/>
      <c r="Y8" s="44"/>
      <c r="Z8" s="44"/>
      <c r="AA8" s="29" t="s">
        <v>61</v>
      </c>
      <c r="AB8" s="2" t="s">
        <v>62</v>
      </c>
      <c r="AC8" s="143"/>
      <c r="AD8" s="207"/>
      <c r="AE8" s="207"/>
      <c r="AF8" s="207"/>
      <c r="AG8" s="182"/>
      <c r="AH8" s="182"/>
      <c r="AI8" s="182"/>
      <c r="AJ8" s="207"/>
      <c r="AK8" s="207"/>
      <c r="AL8" s="207"/>
      <c r="AM8" s="182"/>
      <c r="AN8" s="182"/>
      <c r="AO8" s="182"/>
      <c r="AP8" s="207"/>
      <c r="AQ8" s="207"/>
      <c r="AR8" s="207"/>
      <c r="AS8" s="182"/>
      <c r="AT8" s="182"/>
      <c r="AU8" s="182"/>
      <c r="AV8" s="207"/>
      <c r="AW8" s="207"/>
      <c r="AX8" s="207"/>
      <c r="AY8" s="182"/>
      <c r="AZ8" s="182"/>
      <c r="BA8" s="182"/>
      <c r="BB8" s="207"/>
      <c r="BC8" s="207"/>
      <c r="BD8" s="207"/>
      <c r="BE8" s="182"/>
      <c r="BF8" s="182"/>
      <c r="BG8" s="182"/>
      <c r="BH8" s="207"/>
      <c r="BI8" s="207"/>
      <c r="BJ8" s="207"/>
      <c r="BK8" s="182"/>
      <c r="BL8" s="182"/>
      <c r="BM8" s="182"/>
      <c r="BN8" s="207"/>
      <c r="BO8" s="207"/>
      <c r="BP8" s="207"/>
      <c r="BQ8" s="182"/>
      <c r="BR8" s="182"/>
      <c r="BS8" s="182"/>
      <c r="BT8" s="207"/>
      <c r="BU8" s="207"/>
      <c r="BV8" s="207"/>
      <c r="BW8" s="182"/>
      <c r="BX8" s="182"/>
      <c r="BY8" s="182"/>
      <c r="BZ8" s="207"/>
      <c r="CA8" s="207"/>
      <c r="CB8" s="207"/>
      <c r="CC8" s="182"/>
      <c r="CD8" s="182"/>
      <c r="CE8" s="182"/>
      <c r="CF8" s="207"/>
      <c r="CG8" s="207"/>
      <c r="CH8" s="207"/>
      <c r="CI8" s="182"/>
      <c r="CJ8" s="182"/>
      <c r="CK8" s="182"/>
      <c r="CL8" s="207"/>
      <c r="CM8" s="207"/>
      <c r="CN8" s="207"/>
      <c r="CO8" s="182"/>
      <c r="CP8" s="182"/>
      <c r="CQ8" s="182"/>
      <c r="CR8" s="207"/>
      <c r="CS8" s="207"/>
      <c r="CT8" s="207"/>
      <c r="CU8" s="182"/>
      <c r="CV8" s="182"/>
      <c r="CW8" s="182"/>
      <c r="CX8">
        <f t="shared" ref="CX8:CZ71" si="15">AD8+AG8+AJ8+AM8+AP8+AS8+AV8+AY8+BB8+BE8+BH8+BK8+BN8+BQ8+BT8+BW8+BZ8+CC8+CF8+CI8+CL8+CO8+CR8+CU8</f>
        <v>0</v>
      </c>
      <c r="CY8">
        <f t="shared" si="15"/>
        <v>0</v>
      </c>
      <c r="CZ8">
        <f t="shared" si="15"/>
        <v>0</v>
      </c>
      <c r="DA8">
        <f t="shared" ref="DA8:DA71" si="16">IF(AD8&gt;0,1)+IF(AG8&gt;0,1)+IF(AJ8&gt;0,1)+IF(AM8&gt;0,1)+IF(AP8&gt;0,1)+IF(AS8&gt;0,1)+IF(AV8&gt;0,1)+IF(AY8&gt;0,1)+IF(BB8&gt;0,1)+IF(BE8&gt;0,1)+IF(BH8&gt;0,1)+IF(BK8&gt;0,1)+IF(BN8&gt;0,1)+IF(BQ8&gt;0,1)+IF(BT8&gt;0,1)+IF(BW8&gt;0,1)+IF(BZ8&gt;0,1)+IF(CC8&gt;0,1)+IF(CF8&gt;0,1)+IF(CI8&gt;0,1)+IF(CL8&gt;0,1)+IF(CO8&gt;0,1)+IF(CR8&gt;0,1)+IF(CU8&gt;0,1)</f>
        <v>0</v>
      </c>
      <c r="DC8" s="24" t="e">
        <f t="shared" ref="DC8:DE23" si="17">DI8</f>
        <v>#DIV/0!</v>
      </c>
      <c r="DD8" s="24" t="e">
        <f t="shared" si="17"/>
        <v>#DIV/0!</v>
      </c>
      <c r="DE8" s="24" t="e">
        <f t="shared" si="17"/>
        <v>#DIV/0!</v>
      </c>
      <c r="DF8" t="e">
        <f t="shared" ref="DF8:DH23" si="18">CX8/$DA8</f>
        <v>#DIV/0!</v>
      </c>
      <c r="DG8" t="e">
        <f t="shared" si="18"/>
        <v>#DIV/0!</v>
      </c>
      <c r="DH8" t="e">
        <f t="shared" si="18"/>
        <v>#DIV/0!</v>
      </c>
      <c r="DI8" s="24" t="e">
        <f t="shared" ref="DI8:DJ23" si="19">ROUND(DF8,0)</f>
        <v>#DIV/0!</v>
      </c>
      <c r="DJ8" s="24" t="e">
        <f t="shared" si="19"/>
        <v>#DIV/0!</v>
      </c>
      <c r="DK8" t="e">
        <f t="shared" ref="DK8:DK71" si="20">DI8*DJ8</f>
        <v>#DIV/0!</v>
      </c>
      <c r="DQ8" s="221"/>
    </row>
    <row r="9" spans="1:121" ht="83.25" hidden="1" customHeight="1" x14ac:dyDescent="0.25">
      <c r="A9" s="280"/>
      <c r="B9" s="197"/>
      <c r="C9" s="200"/>
      <c r="D9" s="203"/>
      <c r="E9" s="201"/>
      <c r="F9" s="87"/>
      <c r="G9" s="87"/>
      <c r="H9" s="88"/>
      <c r="I9" s="48"/>
      <c r="J9" s="48"/>
      <c r="K9" s="83"/>
      <c r="L9" s="83"/>
      <c r="M9" s="83"/>
      <c r="N9" s="83"/>
      <c r="O9" s="83"/>
      <c r="P9" s="83"/>
      <c r="Q9" s="83"/>
      <c r="R9" s="92">
        <v>8</v>
      </c>
      <c r="S9" s="92">
        <v>2</v>
      </c>
      <c r="T9" s="83"/>
      <c r="U9" s="83"/>
      <c r="V9" s="44" t="s">
        <v>63</v>
      </c>
      <c r="W9" s="44" t="s">
        <v>60</v>
      </c>
      <c r="X9" s="44"/>
      <c r="Y9" s="44"/>
      <c r="Z9" s="44"/>
      <c r="AA9" s="29" t="s">
        <v>61</v>
      </c>
      <c r="AB9" s="2" t="s">
        <v>64</v>
      </c>
      <c r="AC9" s="143"/>
      <c r="AD9" s="207"/>
      <c r="AE9" s="207"/>
      <c r="AF9" s="207"/>
      <c r="AG9" s="182"/>
      <c r="AH9" s="182"/>
      <c r="AI9" s="182"/>
      <c r="AJ9" s="207"/>
      <c r="AK9" s="207"/>
      <c r="AL9" s="207"/>
      <c r="AM9" s="182"/>
      <c r="AN9" s="182"/>
      <c r="AO9" s="182"/>
      <c r="AP9" s="207"/>
      <c r="AQ9" s="207"/>
      <c r="AR9" s="207"/>
      <c r="AS9" s="182"/>
      <c r="AT9" s="182"/>
      <c r="AU9" s="182"/>
      <c r="AV9" s="207"/>
      <c r="AW9" s="207"/>
      <c r="AX9" s="207"/>
      <c r="AY9" s="182"/>
      <c r="AZ9" s="182"/>
      <c r="BA9" s="182"/>
      <c r="BB9" s="207"/>
      <c r="BC9" s="207"/>
      <c r="BD9" s="207"/>
      <c r="BE9" s="182"/>
      <c r="BF9" s="182"/>
      <c r="BG9" s="182"/>
      <c r="BH9" s="207"/>
      <c r="BI9" s="207"/>
      <c r="BJ9" s="207"/>
      <c r="BK9" s="182"/>
      <c r="BL9" s="182"/>
      <c r="BM9" s="182"/>
      <c r="BN9" s="207"/>
      <c r="BO9" s="207"/>
      <c r="BP9" s="207"/>
      <c r="BQ9" s="182"/>
      <c r="BR9" s="182"/>
      <c r="BS9" s="182"/>
      <c r="BT9" s="207"/>
      <c r="BU9" s="207"/>
      <c r="BV9" s="207"/>
      <c r="BW9" s="182"/>
      <c r="BX9" s="182"/>
      <c r="BY9" s="182"/>
      <c r="BZ9" s="207"/>
      <c r="CA9" s="207"/>
      <c r="CB9" s="207"/>
      <c r="CC9" s="182"/>
      <c r="CD9" s="182"/>
      <c r="CE9" s="182"/>
      <c r="CF9" s="207"/>
      <c r="CG9" s="207"/>
      <c r="CH9" s="207"/>
      <c r="CI9" s="182"/>
      <c r="CJ9" s="182"/>
      <c r="CK9" s="182"/>
      <c r="CL9" s="207"/>
      <c r="CM9" s="207"/>
      <c r="CN9" s="207"/>
      <c r="CO9" s="182"/>
      <c r="CP9" s="182"/>
      <c r="CQ9" s="182"/>
      <c r="CR9" s="207"/>
      <c r="CS9" s="207"/>
      <c r="CT9" s="207"/>
      <c r="CU9" s="182"/>
      <c r="CV9" s="182"/>
      <c r="CW9" s="182"/>
      <c r="CX9">
        <f t="shared" si="15"/>
        <v>0</v>
      </c>
      <c r="CY9">
        <f t="shared" si="15"/>
        <v>0</v>
      </c>
      <c r="CZ9">
        <f t="shared" si="15"/>
        <v>0</v>
      </c>
      <c r="DA9">
        <f t="shared" si="16"/>
        <v>0</v>
      </c>
      <c r="DC9" s="24" t="e">
        <f t="shared" si="17"/>
        <v>#DIV/0!</v>
      </c>
      <c r="DD9" s="24" t="e">
        <f t="shared" si="17"/>
        <v>#DIV/0!</v>
      </c>
      <c r="DE9" s="24" t="e">
        <f t="shared" si="17"/>
        <v>#DIV/0!</v>
      </c>
      <c r="DF9" t="e">
        <f t="shared" si="18"/>
        <v>#DIV/0!</v>
      </c>
      <c r="DG9" t="e">
        <f t="shared" si="18"/>
        <v>#DIV/0!</v>
      </c>
      <c r="DH9" t="e">
        <f t="shared" si="18"/>
        <v>#DIV/0!</v>
      </c>
      <c r="DI9" s="24" t="e">
        <f t="shared" si="19"/>
        <v>#DIV/0!</v>
      </c>
      <c r="DJ9" s="24" t="e">
        <f t="shared" si="19"/>
        <v>#DIV/0!</v>
      </c>
      <c r="DK9" t="e">
        <f t="shared" si="20"/>
        <v>#DIV/0!</v>
      </c>
      <c r="DQ9" s="221"/>
    </row>
    <row r="10" spans="1:121" ht="86.25" hidden="1" customHeight="1" x14ac:dyDescent="0.25">
      <c r="A10" s="280"/>
      <c r="B10" s="197"/>
      <c r="C10" s="200"/>
      <c r="D10" s="203"/>
      <c r="E10" s="44" t="s">
        <v>65</v>
      </c>
      <c r="F10" s="87"/>
      <c r="G10" s="87"/>
      <c r="H10" s="88"/>
      <c r="I10" s="48"/>
      <c r="J10" s="48"/>
      <c r="K10" s="83"/>
      <c r="L10" s="83"/>
      <c r="M10" s="83"/>
      <c r="N10" s="83"/>
      <c r="O10" s="83"/>
      <c r="P10" s="83"/>
      <c r="Q10" s="83"/>
      <c r="R10" s="92">
        <v>4</v>
      </c>
      <c r="S10" s="92">
        <v>2</v>
      </c>
      <c r="T10" s="83"/>
      <c r="U10" s="83"/>
      <c r="V10" s="44" t="s">
        <v>52</v>
      </c>
      <c r="W10" s="44" t="s">
        <v>60</v>
      </c>
      <c r="X10" s="44"/>
      <c r="Y10" s="44"/>
      <c r="Z10" s="44"/>
      <c r="AA10" s="29" t="s">
        <v>61</v>
      </c>
      <c r="AB10" s="2" t="s">
        <v>6</v>
      </c>
      <c r="AC10" s="143"/>
      <c r="AD10" s="207"/>
      <c r="AE10" s="207"/>
      <c r="AF10" s="207"/>
      <c r="AG10" s="182"/>
      <c r="AH10" s="182"/>
      <c r="AI10" s="182"/>
      <c r="AJ10" s="207"/>
      <c r="AK10" s="207"/>
      <c r="AL10" s="207"/>
      <c r="AM10" s="182"/>
      <c r="AN10" s="182"/>
      <c r="AO10" s="182"/>
      <c r="AP10" s="207"/>
      <c r="AQ10" s="207"/>
      <c r="AR10" s="207"/>
      <c r="AS10" s="182"/>
      <c r="AT10" s="182"/>
      <c r="AU10" s="182"/>
      <c r="AV10" s="207"/>
      <c r="AW10" s="207"/>
      <c r="AX10" s="207"/>
      <c r="AY10" s="182"/>
      <c r="AZ10" s="182"/>
      <c r="BA10" s="182"/>
      <c r="BB10" s="207"/>
      <c r="BC10" s="207"/>
      <c r="BD10" s="207"/>
      <c r="BE10" s="182"/>
      <c r="BF10" s="182"/>
      <c r="BG10" s="182"/>
      <c r="BH10" s="207"/>
      <c r="BI10" s="207"/>
      <c r="BJ10" s="207"/>
      <c r="BK10" s="182"/>
      <c r="BL10" s="182"/>
      <c r="BM10" s="182"/>
      <c r="BN10" s="207"/>
      <c r="BO10" s="207"/>
      <c r="BP10" s="207"/>
      <c r="BQ10" s="182"/>
      <c r="BR10" s="182"/>
      <c r="BS10" s="182"/>
      <c r="BT10" s="207"/>
      <c r="BU10" s="207"/>
      <c r="BV10" s="207"/>
      <c r="BW10" s="182"/>
      <c r="BX10" s="182"/>
      <c r="BY10" s="182"/>
      <c r="BZ10" s="207"/>
      <c r="CA10" s="207"/>
      <c r="CB10" s="207"/>
      <c r="CC10" s="182"/>
      <c r="CD10" s="182"/>
      <c r="CE10" s="182"/>
      <c r="CF10" s="207"/>
      <c r="CG10" s="207"/>
      <c r="CH10" s="207"/>
      <c r="CI10" s="182"/>
      <c r="CJ10" s="182"/>
      <c r="CK10" s="182"/>
      <c r="CL10" s="207"/>
      <c r="CM10" s="207"/>
      <c r="CN10" s="207"/>
      <c r="CO10" s="182"/>
      <c r="CP10" s="182"/>
      <c r="CQ10" s="182"/>
      <c r="CR10" s="207"/>
      <c r="CS10" s="207"/>
      <c r="CT10" s="207"/>
      <c r="CU10" s="182"/>
      <c r="CV10" s="182"/>
      <c r="CW10" s="182"/>
      <c r="CX10">
        <f t="shared" si="15"/>
        <v>0</v>
      </c>
      <c r="CY10">
        <f t="shared" si="15"/>
        <v>0</v>
      </c>
      <c r="CZ10">
        <f t="shared" si="15"/>
        <v>0</v>
      </c>
      <c r="DA10">
        <f t="shared" si="16"/>
        <v>0</v>
      </c>
      <c r="DC10" s="24" t="e">
        <f t="shared" si="17"/>
        <v>#DIV/0!</v>
      </c>
      <c r="DD10" s="24" t="e">
        <f t="shared" si="17"/>
        <v>#DIV/0!</v>
      </c>
      <c r="DE10" s="24" t="e">
        <f t="shared" si="17"/>
        <v>#DIV/0!</v>
      </c>
      <c r="DF10" t="e">
        <f t="shared" si="18"/>
        <v>#DIV/0!</v>
      </c>
      <c r="DG10" t="e">
        <f t="shared" si="18"/>
        <v>#DIV/0!</v>
      </c>
      <c r="DH10" t="e">
        <f t="shared" si="18"/>
        <v>#DIV/0!</v>
      </c>
      <c r="DI10" s="24" t="e">
        <f t="shared" si="19"/>
        <v>#DIV/0!</v>
      </c>
      <c r="DJ10" s="24" t="e">
        <f t="shared" si="19"/>
        <v>#DIV/0!</v>
      </c>
      <c r="DK10" t="e">
        <f t="shared" si="20"/>
        <v>#DIV/0!</v>
      </c>
      <c r="DQ10" s="221"/>
    </row>
    <row r="11" spans="1:121" ht="143.25" hidden="1" customHeight="1" x14ac:dyDescent="0.25">
      <c r="A11" s="280"/>
      <c r="B11" s="197"/>
      <c r="C11" s="201"/>
      <c r="D11" s="204"/>
      <c r="E11" s="44" t="s">
        <v>66</v>
      </c>
      <c r="F11" s="89"/>
      <c r="G11" s="89"/>
      <c r="H11" s="85"/>
      <c r="I11" s="49"/>
      <c r="J11" s="49"/>
      <c r="K11" s="50"/>
      <c r="L11" s="50"/>
      <c r="M11" s="50"/>
      <c r="N11" s="50"/>
      <c r="O11" s="50"/>
      <c r="P11" s="50"/>
      <c r="Q11" s="50"/>
      <c r="R11" s="93"/>
      <c r="S11" s="93"/>
      <c r="T11" s="50"/>
      <c r="U11" s="50"/>
      <c r="V11" s="44" t="s">
        <v>67</v>
      </c>
      <c r="W11" s="44" t="s">
        <v>60</v>
      </c>
      <c r="X11" s="44"/>
      <c r="Y11" s="44"/>
      <c r="Z11" s="44"/>
      <c r="AA11" s="29" t="s">
        <v>61</v>
      </c>
      <c r="AB11" s="2" t="s">
        <v>68</v>
      </c>
      <c r="AC11" s="144"/>
      <c r="AD11" s="208"/>
      <c r="AE11" s="208"/>
      <c r="AF11" s="208"/>
      <c r="AG11" s="183"/>
      <c r="AH11" s="183"/>
      <c r="AI11" s="183"/>
      <c r="AJ11" s="208"/>
      <c r="AK11" s="208"/>
      <c r="AL11" s="208"/>
      <c r="AM11" s="183"/>
      <c r="AN11" s="183"/>
      <c r="AO11" s="183"/>
      <c r="AP11" s="208"/>
      <c r="AQ11" s="208"/>
      <c r="AR11" s="208"/>
      <c r="AS11" s="183"/>
      <c r="AT11" s="183"/>
      <c r="AU11" s="183"/>
      <c r="AV11" s="208"/>
      <c r="AW11" s="208"/>
      <c r="AX11" s="208"/>
      <c r="AY11" s="183"/>
      <c r="AZ11" s="183"/>
      <c r="BA11" s="183"/>
      <c r="BB11" s="208"/>
      <c r="BC11" s="208"/>
      <c r="BD11" s="208"/>
      <c r="BE11" s="183"/>
      <c r="BF11" s="183"/>
      <c r="BG11" s="183"/>
      <c r="BH11" s="208"/>
      <c r="BI11" s="208"/>
      <c r="BJ11" s="208"/>
      <c r="BK11" s="183"/>
      <c r="BL11" s="183"/>
      <c r="BM11" s="183"/>
      <c r="BN11" s="208"/>
      <c r="BO11" s="208"/>
      <c r="BP11" s="208"/>
      <c r="BQ11" s="183"/>
      <c r="BR11" s="183"/>
      <c r="BS11" s="183"/>
      <c r="BT11" s="208"/>
      <c r="BU11" s="208"/>
      <c r="BV11" s="208"/>
      <c r="BW11" s="183"/>
      <c r="BX11" s="183"/>
      <c r="BY11" s="183"/>
      <c r="BZ11" s="208"/>
      <c r="CA11" s="208"/>
      <c r="CB11" s="208"/>
      <c r="CC11" s="183"/>
      <c r="CD11" s="183"/>
      <c r="CE11" s="183"/>
      <c r="CF11" s="208"/>
      <c r="CG11" s="208"/>
      <c r="CH11" s="208"/>
      <c r="CI11" s="183"/>
      <c r="CJ11" s="183"/>
      <c r="CK11" s="183"/>
      <c r="CL11" s="208"/>
      <c r="CM11" s="208"/>
      <c r="CN11" s="208"/>
      <c r="CO11" s="183"/>
      <c r="CP11" s="183"/>
      <c r="CQ11" s="183"/>
      <c r="CR11" s="208"/>
      <c r="CS11" s="208"/>
      <c r="CT11" s="208"/>
      <c r="CU11" s="183"/>
      <c r="CV11" s="183"/>
      <c r="CW11" s="183"/>
      <c r="CX11">
        <f t="shared" si="15"/>
        <v>0</v>
      </c>
      <c r="CY11">
        <f t="shared" si="15"/>
        <v>0</v>
      </c>
      <c r="CZ11">
        <f t="shared" si="15"/>
        <v>0</v>
      </c>
      <c r="DA11">
        <f t="shared" si="16"/>
        <v>0</v>
      </c>
      <c r="DC11" s="24" t="e">
        <f t="shared" si="17"/>
        <v>#DIV/0!</v>
      </c>
      <c r="DD11" s="24" t="e">
        <f t="shared" si="17"/>
        <v>#DIV/0!</v>
      </c>
      <c r="DE11" s="24" t="e">
        <f t="shared" si="17"/>
        <v>#DIV/0!</v>
      </c>
      <c r="DF11" t="e">
        <f t="shared" si="18"/>
        <v>#DIV/0!</v>
      </c>
      <c r="DG11" t="e">
        <f t="shared" si="18"/>
        <v>#DIV/0!</v>
      </c>
      <c r="DH11" t="e">
        <f t="shared" si="18"/>
        <v>#DIV/0!</v>
      </c>
      <c r="DI11" s="24" t="e">
        <f t="shared" si="19"/>
        <v>#DIV/0!</v>
      </c>
      <c r="DJ11" s="24" t="e">
        <f t="shared" si="19"/>
        <v>#DIV/0!</v>
      </c>
      <c r="DK11" t="e">
        <f t="shared" si="20"/>
        <v>#DIV/0!</v>
      </c>
      <c r="DQ11" s="222"/>
    </row>
    <row r="12" spans="1:121" ht="67.5" hidden="1" customHeight="1" x14ac:dyDescent="0.25">
      <c r="A12" s="280"/>
      <c r="B12" s="223"/>
      <c r="C12" s="126"/>
      <c r="D12" s="129"/>
      <c r="E12" s="127"/>
      <c r="F12" s="89"/>
      <c r="G12" s="89"/>
      <c r="H12" s="85"/>
      <c r="I12" s="49"/>
      <c r="J12" s="49"/>
      <c r="K12" s="50"/>
      <c r="L12" s="50"/>
      <c r="M12" s="50"/>
      <c r="N12" s="50"/>
      <c r="O12" s="50"/>
      <c r="P12" s="50"/>
      <c r="Q12" s="50"/>
      <c r="R12" s="94"/>
      <c r="S12" s="94"/>
      <c r="T12" s="50"/>
      <c r="U12" s="50"/>
      <c r="V12" s="44" t="s">
        <v>69</v>
      </c>
      <c r="W12" s="44" t="s">
        <v>60</v>
      </c>
      <c r="X12" s="44"/>
      <c r="Y12" s="44"/>
      <c r="Z12" s="44"/>
      <c r="AA12" s="29" t="s">
        <v>70</v>
      </c>
      <c r="AB12" s="2" t="s">
        <v>71</v>
      </c>
      <c r="AC12" s="143"/>
      <c r="AD12" s="141"/>
      <c r="AE12" s="141"/>
      <c r="AF12" s="141"/>
      <c r="AG12" s="135"/>
      <c r="AH12" s="135"/>
      <c r="AI12" s="135"/>
      <c r="AJ12" s="141"/>
      <c r="AK12" s="141"/>
      <c r="AL12" s="141"/>
      <c r="AM12" s="135"/>
      <c r="AN12" s="135"/>
      <c r="AO12" s="135"/>
      <c r="AP12" s="141"/>
      <c r="AQ12" s="141"/>
      <c r="AR12" s="141"/>
      <c r="AS12" s="135"/>
      <c r="AT12" s="135"/>
      <c r="AU12" s="135"/>
      <c r="AV12" s="141"/>
      <c r="AW12" s="141"/>
      <c r="AX12" s="141"/>
      <c r="AY12" s="135"/>
      <c r="AZ12" s="135"/>
      <c r="BA12" s="135"/>
      <c r="BB12" s="141"/>
      <c r="BC12" s="141"/>
      <c r="BD12" s="141"/>
      <c r="BE12" s="135"/>
      <c r="BF12" s="135"/>
      <c r="BG12" s="135"/>
      <c r="BH12" s="141"/>
      <c r="BI12" s="141"/>
      <c r="BJ12" s="141"/>
      <c r="BK12" s="135"/>
      <c r="BL12" s="135"/>
      <c r="BM12" s="135"/>
      <c r="BN12" s="141"/>
      <c r="BO12" s="141"/>
      <c r="BP12" s="141"/>
      <c r="BQ12" s="135"/>
      <c r="BR12" s="135"/>
      <c r="BS12" s="135"/>
      <c r="BT12" s="141"/>
      <c r="BU12" s="141"/>
      <c r="BV12" s="141"/>
      <c r="BW12" s="135"/>
      <c r="BX12" s="135"/>
      <c r="BY12" s="135"/>
      <c r="BZ12" s="141"/>
      <c r="CA12" s="141"/>
      <c r="CB12" s="141"/>
      <c r="CC12" s="135"/>
      <c r="CD12" s="135"/>
      <c r="CE12" s="135"/>
      <c r="CF12" s="141"/>
      <c r="CG12" s="141"/>
      <c r="CH12" s="141"/>
      <c r="CI12" s="135"/>
      <c r="CJ12" s="135"/>
      <c r="CK12" s="135"/>
      <c r="CL12" s="141"/>
      <c r="CM12" s="141"/>
      <c r="CN12" s="141"/>
      <c r="CO12" s="135"/>
      <c r="CP12" s="135"/>
      <c r="CQ12" s="135"/>
      <c r="CR12" s="141"/>
      <c r="CS12" s="141"/>
      <c r="CT12" s="141"/>
      <c r="CU12" s="135"/>
      <c r="CV12" s="135"/>
      <c r="CW12" s="135"/>
      <c r="CX12">
        <f t="shared" si="15"/>
        <v>0</v>
      </c>
      <c r="CY12">
        <f t="shared" si="15"/>
        <v>0</v>
      </c>
      <c r="CZ12">
        <f t="shared" si="15"/>
        <v>0</v>
      </c>
      <c r="DA12">
        <f t="shared" si="16"/>
        <v>0</v>
      </c>
      <c r="DC12" s="24" t="e">
        <f t="shared" si="17"/>
        <v>#DIV/0!</v>
      </c>
      <c r="DD12" s="24" t="e">
        <f t="shared" si="17"/>
        <v>#DIV/0!</v>
      </c>
      <c r="DE12" s="24" t="e">
        <f t="shared" si="17"/>
        <v>#DIV/0!</v>
      </c>
      <c r="DF12" t="e">
        <f t="shared" si="18"/>
        <v>#DIV/0!</v>
      </c>
      <c r="DG12" t="e">
        <f t="shared" si="18"/>
        <v>#DIV/0!</v>
      </c>
      <c r="DH12" t="e">
        <f t="shared" si="18"/>
        <v>#DIV/0!</v>
      </c>
      <c r="DI12" s="24" t="e">
        <f t="shared" si="19"/>
        <v>#DIV/0!</v>
      </c>
      <c r="DJ12" s="24" t="e">
        <f t="shared" si="19"/>
        <v>#DIV/0!</v>
      </c>
      <c r="DK12" t="e">
        <f t="shared" si="20"/>
        <v>#DIV/0!</v>
      </c>
      <c r="DQ12" s="138"/>
    </row>
    <row r="13" spans="1:121" ht="88.5" hidden="1" customHeight="1" x14ac:dyDescent="0.25">
      <c r="A13" s="280"/>
      <c r="B13" s="223"/>
      <c r="C13" s="205">
        <v>10</v>
      </c>
      <c r="D13" s="225" t="s">
        <v>72</v>
      </c>
      <c r="E13" s="205" t="s">
        <v>73</v>
      </c>
      <c r="F13" s="56"/>
      <c r="G13" s="56"/>
      <c r="H13" s="57"/>
      <c r="I13" s="81"/>
      <c r="J13" s="81"/>
      <c r="K13" s="80"/>
      <c r="L13" s="80"/>
      <c r="M13" s="80"/>
      <c r="N13" s="80"/>
      <c r="O13" s="80"/>
      <c r="P13" s="80"/>
      <c r="Q13" s="80"/>
      <c r="R13" s="92">
        <v>6</v>
      </c>
      <c r="S13" s="92">
        <v>4</v>
      </c>
      <c r="T13" s="80"/>
      <c r="U13" s="80"/>
      <c r="V13" s="44" t="s">
        <v>74</v>
      </c>
      <c r="W13" s="44" t="s">
        <v>60</v>
      </c>
      <c r="X13" s="44"/>
      <c r="Y13" s="44"/>
      <c r="Z13" s="44"/>
      <c r="AA13" s="29" t="s">
        <v>75</v>
      </c>
      <c r="AB13" s="2" t="s">
        <v>76</v>
      </c>
      <c r="AC13" s="2"/>
      <c r="AD13" s="20"/>
      <c r="AE13" s="20"/>
      <c r="AF13" s="20"/>
      <c r="AG13" s="226">
        <v>3</v>
      </c>
      <c r="AH13" s="226">
        <v>2</v>
      </c>
      <c r="AI13" s="226">
        <v>6</v>
      </c>
      <c r="AJ13" s="20"/>
      <c r="AK13" s="20"/>
      <c r="AL13" s="20"/>
      <c r="AM13" s="226"/>
      <c r="AN13" s="226"/>
      <c r="AO13" s="226"/>
      <c r="AP13" s="20"/>
      <c r="AQ13" s="20"/>
      <c r="AR13" s="20"/>
      <c r="AS13" s="226"/>
      <c r="AT13" s="226"/>
      <c r="AU13" s="226"/>
      <c r="AV13" s="20"/>
      <c r="AW13" s="20"/>
      <c r="AX13" s="20"/>
      <c r="AY13" s="226"/>
      <c r="AZ13" s="226"/>
      <c r="BA13" s="226"/>
      <c r="BB13" s="20">
        <v>3</v>
      </c>
      <c r="BC13" s="20">
        <v>6</v>
      </c>
      <c r="BD13" s="20">
        <v>18</v>
      </c>
      <c r="BE13" s="226"/>
      <c r="BF13" s="226"/>
      <c r="BG13" s="226"/>
      <c r="BH13" s="20"/>
      <c r="BI13" s="20"/>
      <c r="BJ13" s="20"/>
      <c r="BK13" s="226"/>
      <c r="BL13" s="226"/>
      <c r="BM13" s="226"/>
      <c r="BN13" s="20"/>
      <c r="BO13" s="20"/>
      <c r="BP13" s="20"/>
      <c r="BQ13" s="226"/>
      <c r="BR13" s="226"/>
      <c r="BS13" s="226"/>
      <c r="BT13" s="20"/>
      <c r="BU13" s="20"/>
      <c r="BV13" s="20"/>
      <c r="BW13" s="226"/>
      <c r="BX13" s="226"/>
      <c r="BY13" s="226"/>
      <c r="BZ13" s="20"/>
      <c r="CA13" s="20"/>
      <c r="CB13" s="20"/>
      <c r="CC13" s="226"/>
      <c r="CD13" s="226"/>
      <c r="CE13" s="226"/>
      <c r="CF13" s="20"/>
      <c r="CG13" s="20"/>
      <c r="CH13" s="20"/>
      <c r="CI13" s="226"/>
      <c r="CJ13" s="226"/>
      <c r="CK13" s="226"/>
      <c r="CL13" s="20"/>
      <c r="CM13" s="20"/>
      <c r="CN13" s="20"/>
      <c r="CO13" s="226"/>
      <c r="CP13" s="226"/>
      <c r="CQ13" s="226"/>
      <c r="CR13" s="20"/>
      <c r="CS13" s="20"/>
      <c r="CT13" s="20"/>
      <c r="CU13" s="226"/>
      <c r="CV13" s="226"/>
      <c r="CW13" s="226"/>
      <c r="CX13">
        <f t="shared" si="15"/>
        <v>6</v>
      </c>
      <c r="CY13">
        <f t="shared" si="15"/>
        <v>8</v>
      </c>
      <c r="CZ13">
        <f t="shared" si="15"/>
        <v>24</v>
      </c>
      <c r="DA13">
        <f t="shared" si="16"/>
        <v>2</v>
      </c>
      <c r="DC13" s="24">
        <f t="shared" si="17"/>
        <v>3</v>
      </c>
      <c r="DD13" s="24">
        <f t="shared" si="17"/>
        <v>4</v>
      </c>
      <c r="DE13" s="24">
        <f t="shared" si="17"/>
        <v>12</v>
      </c>
      <c r="DF13">
        <f t="shared" si="18"/>
        <v>3</v>
      </c>
      <c r="DG13">
        <f t="shared" si="18"/>
        <v>4</v>
      </c>
      <c r="DH13">
        <f t="shared" si="18"/>
        <v>12</v>
      </c>
      <c r="DI13" s="24">
        <f t="shared" si="19"/>
        <v>3</v>
      </c>
      <c r="DJ13" s="24">
        <f t="shared" si="19"/>
        <v>4</v>
      </c>
      <c r="DK13">
        <f t="shared" si="20"/>
        <v>12</v>
      </c>
      <c r="DQ13" s="230">
        <v>5</v>
      </c>
    </row>
    <row r="14" spans="1:121" ht="72" hidden="1" customHeight="1" x14ac:dyDescent="0.25">
      <c r="A14" s="280"/>
      <c r="B14" s="223"/>
      <c r="C14" s="224"/>
      <c r="D14" s="202"/>
      <c r="E14" s="201"/>
      <c r="F14" s="89"/>
      <c r="G14" s="89"/>
      <c r="H14" s="85"/>
      <c r="I14" s="49"/>
      <c r="J14" s="49"/>
      <c r="K14" s="50"/>
      <c r="L14" s="50"/>
      <c r="M14" s="50"/>
      <c r="N14" s="50"/>
      <c r="O14" s="50"/>
      <c r="P14" s="50"/>
      <c r="Q14" s="50"/>
      <c r="R14" s="92">
        <v>4</v>
      </c>
      <c r="S14" s="92">
        <v>2</v>
      </c>
      <c r="T14" s="50"/>
      <c r="U14" s="50"/>
      <c r="V14" s="44" t="s">
        <v>77</v>
      </c>
      <c r="W14" s="44" t="s">
        <v>60</v>
      </c>
      <c r="X14" s="44"/>
      <c r="Y14" s="44"/>
      <c r="Z14" s="44"/>
      <c r="AA14" s="29" t="s">
        <v>75</v>
      </c>
      <c r="AB14" s="2" t="s">
        <v>10</v>
      </c>
      <c r="AC14" s="2"/>
      <c r="AD14" s="20"/>
      <c r="AE14" s="20"/>
      <c r="AF14" s="20"/>
      <c r="AG14" s="227"/>
      <c r="AH14" s="227"/>
      <c r="AI14" s="227"/>
      <c r="AJ14" s="20"/>
      <c r="AK14" s="20"/>
      <c r="AL14" s="20"/>
      <c r="AM14" s="227"/>
      <c r="AN14" s="227"/>
      <c r="AO14" s="227"/>
      <c r="AP14" s="20"/>
      <c r="AQ14" s="20"/>
      <c r="AR14" s="20"/>
      <c r="AS14" s="227"/>
      <c r="AT14" s="227"/>
      <c r="AU14" s="227"/>
      <c r="AV14" s="20"/>
      <c r="AW14" s="20"/>
      <c r="AX14" s="20"/>
      <c r="AY14" s="227"/>
      <c r="AZ14" s="227"/>
      <c r="BA14" s="227"/>
      <c r="BB14" s="20"/>
      <c r="BC14" s="20"/>
      <c r="BD14" s="20"/>
      <c r="BE14" s="227"/>
      <c r="BF14" s="227"/>
      <c r="BG14" s="227"/>
      <c r="BH14" s="20"/>
      <c r="BI14" s="20"/>
      <c r="BJ14" s="20"/>
      <c r="BK14" s="227"/>
      <c r="BL14" s="227"/>
      <c r="BM14" s="227"/>
      <c r="BN14" s="20"/>
      <c r="BO14" s="20"/>
      <c r="BP14" s="20"/>
      <c r="BQ14" s="227"/>
      <c r="BR14" s="227"/>
      <c r="BS14" s="227"/>
      <c r="BT14" s="20"/>
      <c r="BU14" s="20"/>
      <c r="BV14" s="20"/>
      <c r="BW14" s="227"/>
      <c r="BX14" s="227"/>
      <c r="BY14" s="227"/>
      <c r="BZ14" s="20"/>
      <c r="CA14" s="20"/>
      <c r="CB14" s="20"/>
      <c r="CC14" s="227"/>
      <c r="CD14" s="227"/>
      <c r="CE14" s="227"/>
      <c r="CF14" s="20"/>
      <c r="CG14" s="20"/>
      <c r="CH14" s="20"/>
      <c r="CI14" s="227"/>
      <c r="CJ14" s="227"/>
      <c r="CK14" s="227"/>
      <c r="CL14" s="20"/>
      <c r="CM14" s="20"/>
      <c r="CN14" s="20"/>
      <c r="CO14" s="227"/>
      <c r="CP14" s="227"/>
      <c r="CQ14" s="227"/>
      <c r="CR14" s="20"/>
      <c r="CS14" s="20"/>
      <c r="CT14" s="20"/>
      <c r="CU14" s="227"/>
      <c r="CV14" s="227"/>
      <c r="CW14" s="227"/>
      <c r="CX14">
        <f t="shared" si="15"/>
        <v>0</v>
      </c>
      <c r="CY14">
        <f t="shared" si="15"/>
        <v>0</v>
      </c>
      <c r="CZ14">
        <f t="shared" si="15"/>
        <v>0</v>
      </c>
      <c r="DA14">
        <f t="shared" si="16"/>
        <v>0</v>
      </c>
      <c r="DC14" s="24" t="e">
        <f t="shared" si="17"/>
        <v>#DIV/0!</v>
      </c>
      <c r="DD14" s="24" t="e">
        <f t="shared" si="17"/>
        <v>#DIV/0!</v>
      </c>
      <c r="DE14" s="24" t="e">
        <f t="shared" si="17"/>
        <v>#DIV/0!</v>
      </c>
      <c r="DF14" t="e">
        <f t="shared" si="18"/>
        <v>#DIV/0!</v>
      </c>
      <c r="DG14" t="e">
        <f t="shared" si="18"/>
        <v>#DIV/0!</v>
      </c>
      <c r="DH14" t="e">
        <f t="shared" si="18"/>
        <v>#DIV/0!</v>
      </c>
      <c r="DI14" s="24" t="e">
        <f t="shared" si="19"/>
        <v>#DIV/0!</v>
      </c>
      <c r="DJ14" s="24" t="e">
        <f t="shared" si="19"/>
        <v>#DIV/0!</v>
      </c>
      <c r="DK14" t="e">
        <f t="shared" si="20"/>
        <v>#DIV/0!</v>
      </c>
      <c r="DQ14" s="231"/>
    </row>
    <row r="15" spans="1:121" ht="132.75" hidden="1" customHeight="1" x14ac:dyDescent="0.25">
      <c r="A15" s="280"/>
      <c r="B15" s="223"/>
      <c r="C15" s="44">
        <v>12</v>
      </c>
      <c r="D15" s="130" t="s">
        <v>78</v>
      </c>
      <c r="E15" s="44" t="s">
        <v>79</v>
      </c>
      <c r="F15" s="51"/>
      <c r="G15" s="51"/>
      <c r="H15" s="52"/>
      <c r="I15" s="51"/>
      <c r="J15" s="51"/>
      <c r="K15" s="52"/>
      <c r="L15" s="52"/>
      <c r="M15" s="52"/>
      <c r="N15" s="52"/>
      <c r="O15" s="52"/>
      <c r="P15" s="52"/>
      <c r="Q15" s="52"/>
      <c r="R15" s="94">
        <v>6</v>
      </c>
      <c r="S15" s="94">
        <v>4</v>
      </c>
      <c r="T15" s="52"/>
      <c r="U15" s="52"/>
      <c r="V15" s="44" t="s">
        <v>80</v>
      </c>
      <c r="W15" s="44" t="s">
        <v>60</v>
      </c>
      <c r="X15" s="44"/>
      <c r="Y15" s="44"/>
      <c r="Z15" s="44"/>
      <c r="AA15" s="29" t="s">
        <v>75</v>
      </c>
      <c r="AB15" s="2" t="s">
        <v>71</v>
      </c>
      <c r="AC15" s="2"/>
      <c r="AD15" s="20"/>
      <c r="AE15" s="20"/>
      <c r="AF15" s="20"/>
      <c r="AG15" s="12">
        <v>8</v>
      </c>
      <c r="AH15" s="12">
        <v>2</v>
      </c>
      <c r="AI15" s="12">
        <v>16</v>
      </c>
      <c r="AJ15" s="20"/>
      <c r="AK15" s="20"/>
      <c r="AL15" s="20"/>
      <c r="AM15" s="12"/>
      <c r="AN15" s="12"/>
      <c r="AO15" s="12"/>
      <c r="AP15" s="20"/>
      <c r="AQ15" s="20"/>
      <c r="AR15" s="20"/>
      <c r="AS15" s="12"/>
      <c r="AT15" s="12"/>
      <c r="AU15" s="12"/>
      <c r="AV15" s="20"/>
      <c r="AW15" s="20"/>
      <c r="AX15" s="20"/>
      <c r="AY15" s="12"/>
      <c r="AZ15" s="12"/>
      <c r="BA15" s="12"/>
      <c r="BB15" s="20"/>
      <c r="BC15" s="20"/>
      <c r="BD15" s="20"/>
      <c r="BE15" s="12"/>
      <c r="BF15" s="12"/>
      <c r="BG15" s="12"/>
      <c r="BH15" s="20"/>
      <c r="BI15" s="20"/>
      <c r="BJ15" s="20"/>
      <c r="BK15" s="12"/>
      <c r="BL15" s="12"/>
      <c r="BM15" s="12"/>
      <c r="BN15" s="20"/>
      <c r="BO15" s="20"/>
      <c r="BP15" s="20"/>
      <c r="BQ15" s="12"/>
      <c r="BR15" s="12"/>
      <c r="BS15" s="12"/>
      <c r="BT15" s="20"/>
      <c r="BU15" s="20"/>
      <c r="BV15" s="20"/>
      <c r="BW15" s="12"/>
      <c r="BX15" s="12"/>
      <c r="BY15" s="12"/>
      <c r="BZ15" s="20"/>
      <c r="CA15" s="20"/>
      <c r="CB15" s="20"/>
      <c r="CC15" s="12"/>
      <c r="CD15" s="12"/>
      <c r="CE15" s="12"/>
      <c r="CF15" s="20"/>
      <c r="CG15" s="20"/>
      <c r="CH15" s="20"/>
      <c r="CI15" s="12"/>
      <c r="CJ15" s="12"/>
      <c r="CK15" s="12"/>
      <c r="CL15" s="20"/>
      <c r="CM15" s="20"/>
      <c r="CN15" s="20"/>
      <c r="CO15" s="12"/>
      <c r="CP15" s="12"/>
      <c r="CQ15" s="12"/>
      <c r="CR15" s="20"/>
      <c r="CS15" s="20"/>
      <c r="CT15" s="20"/>
      <c r="CU15" s="12"/>
      <c r="CV15" s="12"/>
      <c r="CW15" s="12"/>
      <c r="CX15">
        <f t="shared" si="15"/>
        <v>8</v>
      </c>
      <c r="CY15">
        <f t="shared" si="15"/>
        <v>2</v>
      </c>
      <c r="CZ15">
        <f t="shared" si="15"/>
        <v>16</v>
      </c>
      <c r="DA15">
        <f t="shared" si="16"/>
        <v>1</v>
      </c>
      <c r="DC15" s="24">
        <f t="shared" si="17"/>
        <v>8</v>
      </c>
      <c r="DD15" s="24">
        <f t="shared" si="17"/>
        <v>2</v>
      </c>
      <c r="DE15" s="24">
        <f t="shared" si="17"/>
        <v>16</v>
      </c>
      <c r="DF15">
        <f t="shared" si="18"/>
        <v>8</v>
      </c>
      <c r="DG15">
        <f t="shared" si="18"/>
        <v>2</v>
      </c>
      <c r="DH15">
        <f t="shared" si="18"/>
        <v>16</v>
      </c>
      <c r="DI15" s="24">
        <f t="shared" si="19"/>
        <v>8</v>
      </c>
      <c r="DJ15" s="24">
        <f t="shared" si="19"/>
        <v>2</v>
      </c>
      <c r="DK15">
        <f t="shared" si="20"/>
        <v>16</v>
      </c>
      <c r="DQ15" s="4">
        <v>7</v>
      </c>
    </row>
    <row r="16" spans="1:121" ht="121.5" hidden="1" customHeight="1" x14ac:dyDescent="0.25">
      <c r="A16" s="280"/>
      <c r="B16" s="223"/>
      <c r="C16" s="44">
        <v>13</v>
      </c>
      <c r="D16" s="130" t="s">
        <v>81</v>
      </c>
      <c r="E16" s="44" t="s">
        <v>82</v>
      </c>
      <c r="F16" s="51"/>
      <c r="G16" s="51"/>
      <c r="H16" s="52"/>
      <c r="I16" s="51"/>
      <c r="J16" s="51"/>
      <c r="K16" s="52"/>
      <c r="L16" s="52"/>
      <c r="M16" s="52"/>
      <c r="N16" s="52"/>
      <c r="O16" s="52"/>
      <c r="P16" s="52"/>
      <c r="Q16" s="52"/>
      <c r="R16" s="94">
        <v>5</v>
      </c>
      <c r="S16" s="94">
        <v>4</v>
      </c>
      <c r="T16" s="52"/>
      <c r="U16" s="52"/>
      <c r="V16" s="44" t="s">
        <v>83</v>
      </c>
      <c r="W16" s="44" t="s">
        <v>60</v>
      </c>
      <c r="X16" s="44"/>
      <c r="Y16" s="44"/>
      <c r="Z16" s="44"/>
      <c r="AA16" s="29" t="s">
        <v>75</v>
      </c>
      <c r="AB16" s="2" t="s">
        <v>71</v>
      </c>
      <c r="AC16" s="2"/>
      <c r="AD16" s="20"/>
      <c r="AE16" s="20"/>
      <c r="AF16" s="20"/>
      <c r="AG16" s="13">
        <v>4</v>
      </c>
      <c r="AH16" s="13">
        <v>2</v>
      </c>
      <c r="AI16" s="13">
        <v>8</v>
      </c>
      <c r="AJ16" s="20"/>
      <c r="AK16" s="20"/>
      <c r="AL16" s="20"/>
      <c r="AM16" s="13"/>
      <c r="AN16" s="13"/>
      <c r="AO16" s="13"/>
      <c r="AP16" s="20"/>
      <c r="AQ16" s="20"/>
      <c r="AR16" s="20"/>
      <c r="AS16" s="13"/>
      <c r="AT16" s="13"/>
      <c r="AU16" s="13"/>
      <c r="AV16" s="20"/>
      <c r="AW16" s="20"/>
      <c r="AX16" s="20"/>
      <c r="AY16" s="13"/>
      <c r="AZ16" s="13"/>
      <c r="BA16" s="13"/>
      <c r="BB16" s="20"/>
      <c r="BC16" s="20"/>
      <c r="BD16" s="20"/>
      <c r="BE16" s="13"/>
      <c r="BF16" s="13"/>
      <c r="BG16" s="13"/>
      <c r="BH16" s="20"/>
      <c r="BI16" s="20"/>
      <c r="BJ16" s="20"/>
      <c r="BK16" s="13"/>
      <c r="BL16" s="13"/>
      <c r="BM16" s="13"/>
      <c r="BN16" s="20"/>
      <c r="BO16" s="20"/>
      <c r="BP16" s="20"/>
      <c r="BQ16" s="13"/>
      <c r="BR16" s="13"/>
      <c r="BS16" s="13"/>
      <c r="BT16" s="20"/>
      <c r="BU16" s="20"/>
      <c r="BV16" s="20"/>
      <c r="BW16" s="13"/>
      <c r="BX16" s="13"/>
      <c r="BY16" s="13"/>
      <c r="BZ16" s="20"/>
      <c r="CA16" s="20"/>
      <c r="CB16" s="20"/>
      <c r="CC16" s="13"/>
      <c r="CD16" s="13"/>
      <c r="CE16" s="13"/>
      <c r="CF16" s="20"/>
      <c r="CG16" s="20"/>
      <c r="CH16" s="20"/>
      <c r="CI16" s="13"/>
      <c r="CJ16" s="13"/>
      <c r="CK16" s="13"/>
      <c r="CL16" s="20"/>
      <c r="CM16" s="20"/>
      <c r="CN16" s="20"/>
      <c r="CO16" s="13"/>
      <c r="CP16" s="13"/>
      <c r="CQ16" s="13"/>
      <c r="CR16" s="20"/>
      <c r="CS16" s="20"/>
      <c r="CT16" s="20"/>
      <c r="CU16" s="13"/>
      <c r="CV16" s="13"/>
      <c r="CW16" s="13"/>
      <c r="CX16">
        <f t="shared" si="15"/>
        <v>4</v>
      </c>
      <c r="CY16">
        <f t="shared" si="15"/>
        <v>2</v>
      </c>
      <c r="CZ16">
        <f t="shared" si="15"/>
        <v>8</v>
      </c>
      <c r="DA16">
        <f t="shared" si="16"/>
        <v>1</v>
      </c>
      <c r="DC16" s="24">
        <f t="shared" si="17"/>
        <v>4</v>
      </c>
      <c r="DD16" s="24">
        <f t="shared" si="17"/>
        <v>2</v>
      </c>
      <c r="DE16" s="24">
        <f t="shared" si="17"/>
        <v>8</v>
      </c>
      <c r="DF16">
        <f t="shared" si="18"/>
        <v>4</v>
      </c>
      <c r="DG16">
        <f t="shared" si="18"/>
        <v>2</v>
      </c>
      <c r="DH16">
        <f t="shared" si="18"/>
        <v>8</v>
      </c>
      <c r="DI16" s="24">
        <f t="shared" si="19"/>
        <v>4</v>
      </c>
      <c r="DJ16" s="24">
        <f t="shared" si="19"/>
        <v>2</v>
      </c>
      <c r="DK16">
        <f t="shared" si="20"/>
        <v>8</v>
      </c>
      <c r="DQ16" s="4">
        <v>6</v>
      </c>
    </row>
    <row r="17" spans="1:121" ht="135.75" hidden="1" customHeight="1" x14ac:dyDescent="0.25">
      <c r="A17" s="280"/>
      <c r="B17" s="223"/>
      <c r="C17" s="131">
        <v>14</v>
      </c>
      <c r="D17" s="134" t="s">
        <v>84</v>
      </c>
      <c r="E17" s="44" t="s">
        <v>85</v>
      </c>
      <c r="F17" s="51"/>
      <c r="G17" s="51"/>
      <c r="H17" s="52"/>
      <c r="I17" s="51"/>
      <c r="J17" s="51"/>
      <c r="K17" s="52"/>
      <c r="L17" s="52"/>
      <c r="M17" s="52"/>
      <c r="N17" s="52"/>
      <c r="O17" s="52"/>
      <c r="P17" s="52"/>
      <c r="Q17" s="52"/>
      <c r="R17" s="93"/>
      <c r="S17" s="93"/>
      <c r="T17" s="52"/>
      <c r="U17" s="52"/>
      <c r="V17" s="44" t="s">
        <v>86</v>
      </c>
      <c r="W17" s="44" t="s">
        <v>60</v>
      </c>
      <c r="X17" s="44"/>
      <c r="Y17" s="44"/>
      <c r="Z17" s="44"/>
      <c r="AA17" s="29" t="s">
        <v>75</v>
      </c>
      <c r="AB17" s="2" t="s">
        <v>71</v>
      </c>
      <c r="AC17" s="2"/>
      <c r="AD17" s="20"/>
      <c r="AE17" s="20"/>
      <c r="AF17" s="20"/>
      <c r="AG17" s="14">
        <v>4</v>
      </c>
      <c r="AH17" s="14">
        <v>2</v>
      </c>
      <c r="AI17" s="14">
        <v>8</v>
      </c>
      <c r="AJ17" s="20"/>
      <c r="AK17" s="20"/>
      <c r="AL17" s="20"/>
      <c r="AM17" s="14"/>
      <c r="AN17" s="14"/>
      <c r="AO17" s="14"/>
      <c r="AP17" s="20"/>
      <c r="AQ17" s="20"/>
      <c r="AR17" s="20"/>
      <c r="AS17" s="14"/>
      <c r="AT17" s="14"/>
      <c r="AU17" s="14"/>
      <c r="AV17" s="20"/>
      <c r="AW17" s="20"/>
      <c r="AX17" s="20"/>
      <c r="AY17" s="14"/>
      <c r="AZ17" s="14"/>
      <c r="BA17" s="14"/>
      <c r="BB17" s="20"/>
      <c r="BC17" s="20"/>
      <c r="BD17" s="20"/>
      <c r="BE17" s="14"/>
      <c r="BF17" s="14"/>
      <c r="BG17" s="14"/>
      <c r="BH17" s="20"/>
      <c r="BI17" s="20"/>
      <c r="BJ17" s="20"/>
      <c r="BK17" s="14"/>
      <c r="BL17" s="14"/>
      <c r="BM17" s="14"/>
      <c r="BN17" s="20"/>
      <c r="BO17" s="20"/>
      <c r="BP17" s="20"/>
      <c r="BQ17" s="14"/>
      <c r="BR17" s="14"/>
      <c r="BS17" s="14"/>
      <c r="BT17" s="20"/>
      <c r="BU17" s="20"/>
      <c r="BV17" s="20"/>
      <c r="BW17" s="14"/>
      <c r="BX17" s="14"/>
      <c r="BY17" s="14"/>
      <c r="BZ17" s="20"/>
      <c r="CA17" s="20"/>
      <c r="CB17" s="20"/>
      <c r="CC17" s="14"/>
      <c r="CD17" s="14"/>
      <c r="CE17" s="14"/>
      <c r="CF17" s="20"/>
      <c r="CG17" s="20"/>
      <c r="CH17" s="20"/>
      <c r="CI17" s="14"/>
      <c r="CJ17" s="14"/>
      <c r="CK17" s="14"/>
      <c r="CL17" s="20"/>
      <c r="CM17" s="20"/>
      <c r="CN17" s="20"/>
      <c r="CO17" s="14"/>
      <c r="CP17" s="14"/>
      <c r="CQ17" s="14"/>
      <c r="CR17" s="20"/>
      <c r="CS17" s="20"/>
      <c r="CT17" s="20"/>
      <c r="CU17" s="14"/>
      <c r="CV17" s="14"/>
      <c r="CW17" s="14"/>
      <c r="CX17">
        <f t="shared" si="15"/>
        <v>4</v>
      </c>
      <c r="CY17">
        <f t="shared" si="15"/>
        <v>2</v>
      </c>
      <c r="CZ17">
        <f t="shared" si="15"/>
        <v>8</v>
      </c>
      <c r="DA17">
        <f t="shared" si="16"/>
        <v>1</v>
      </c>
      <c r="DC17" s="24">
        <f t="shared" si="17"/>
        <v>4</v>
      </c>
      <c r="DD17" s="24">
        <f t="shared" si="17"/>
        <v>2</v>
      </c>
      <c r="DE17" s="24">
        <f t="shared" si="17"/>
        <v>8</v>
      </c>
      <c r="DF17">
        <f t="shared" si="18"/>
        <v>4</v>
      </c>
      <c r="DG17">
        <f t="shared" si="18"/>
        <v>2</v>
      </c>
      <c r="DH17">
        <f t="shared" si="18"/>
        <v>8</v>
      </c>
      <c r="DI17" s="24">
        <f t="shared" si="19"/>
        <v>4</v>
      </c>
      <c r="DJ17" s="24">
        <f t="shared" si="19"/>
        <v>2</v>
      </c>
      <c r="DK17">
        <f t="shared" si="20"/>
        <v>8</v>
      </c>
      <c r="DQ17" s="4">
        <v>5</v>
      </c>
    </row>
    <row r="18" spans="1:121" ht="123.75" hidden="1" customHeight="1" x14ac:dyDescent="0.25">
      <c r="A18" s="280"/>
      <c r="B18" s="223"/>
      <c r="C18" s="199">
        <v>15</v>
      </c>
      <c r="D18" s="202" t="s">
        <v>87</v>
      </c>
      <c r="E18" s="44" t="s">
        <v>88</v>
      </c>
      <c r="F18" s="56">
        <v>3.4</v>
      </c>
      <c r="G18" s="56">
        <v>1</v>
      </c>
      <c r="H18" s="86">
        <v>3.4</v>
      </c>
      <c r="I18" s="81">
        <f>(L18+N18+P18+T18+R18)/5</f>
        <v>3</v>
      </c>
      <c r="J18" s="81">
        <f>(M18+O18+Q18+U18+S18)/5</f>
        <v>0.8</v>
      </c>
      <c r="K18" s="82">
        <f>I18*J18</f>
        <v>2.4000000000000004</v>
      </c>
      <c r="L18" s="80">
        <v>3</v>
      </c>
      <c r="M18" s="80">
        <v>1</v>
      </c>
      <c r="N18" s="80">
        <v>3</v>
      </c>
      <c r="O18" s="80">
        <v>1</v>
      </c>
      <c r="P18" s="80">
        <v>4</v>
      </c>
      <c r="Q18" s="80">
        <v>1</v>
      </c>
      <c r="R18" s="93"/>
      <c r="S18" s="93"/>
      <c r="T18" s="80">
        <v>5</v>
      </c>
      <c r="U18" s="80">
        <v>1</v>
      </c>
      <c r="V18" s="44" t="s">
        <v>89</v>
      </c>
      <c r="W18" s="44" t="s">
        <v>60</v>
      </c>
      <c r="X18" s="44" t="s">
        <v>90</v>
      </c>
      <c r="Y18" s="44" t="s">
        <v>91</v>
      </c>
      <c r="Z18" s="44"/>
      <c r="AA18" s="29" t="s">
        <v>92</v>
      </c>
      <c r="AB18" s="2" t="s">
        <v>93</v>
      </c>
      <c r="AC18" s="76"/>
      <c r="AD18" s="232">
        <v>3</v>
      </c>
      <c r="AE18" s="228">
        <v>1</v>
      </c>
      <c r="AF18" s="228">
        <v>3</v>
      </c>
      <c r="AG18" s="226">
        <v>3</v>
      </c>
      <c r="AH18" s="226">
        <v>1</v>
      </c>
      <c r="AI18" s="226">
        <v>3</v>
      </c>
      <c r="AJ18" s="228">
        <v>3</v>
      </c>
      <c r="AK18" s="228">
        <v>1</v>
      </c>
      <c r="AL18" s="228">
        <v>3</v>
      </c>
      <c r="AM18" s="226">
        <v>3</v>
      </c>
      <c r="AN18" s="226">
        <v>1</v>
      </c>
      <c r="AO18" s="226">
        <v>3</v>
      </c>
      <c r="AP18" s="228">
        <v>3</v>
      </c>
      <c r="AQ18" s="228">
        <v>3</v>
      </c>
      <c r="AR18" s="228">
        <v>9</v>
      </c>
      <c r="AS18" s="226">
        <v>3</v>
      </c>
      <c r="AT18" s="226">
        <v>1</v>
      </c>
      <c r="AU18" s="226">
        <v>3</v>
      </c>
      <c r="AV18" s="228">
        <v>3</v>
      </c>
      <c r="AW18" s="228">
        <v>1</v>
      </c>
      <c r="AX18" s="228">
        <v>3</v>
      </c>
      <c r="AY18" s="226">
        <v>3</v>
      </c>
      <c r="AZ18" s="226">
        <v>1</v>
      </c>
      <c r="BA18" s="226">
        <v>3</v>
      </c>
      <c r="BB18" s="228">
        <v>4</v>
      </c>
      <c r="BC18" s="228">
        <v>2</v>
      </c>
      <c r="BD18" s="228">
        <v>8</v>
      </c>
      <c r="BE18" s="226"/>
      <c r="BF18" s="226"/>
      <c r="BG18" s="226"/>
      <c r="BH18" s="228">
        <v>3</v>
      </c>
      <c r="BI18" s="228">
        <v>1</v>
      </c>
      <c r="BJ18" s="228">
        <v>3</v>
      </c>
      <c r="BK18" s="226">
        <v>3</v>
      </c>
      <c r="BL18" s="226">
        <v>1</v>
      </c>
      <c r="BM18" s="226">
        <v>3</v>
      </c>
      <c r="BN18" s="228">
        <v>3</v>
      </c>
      <c r="BO18" s="228">
        <v>1</v>
      </c>
      <c r="BP18" s="228">
        <v>3</v>
      </c>
      <c r="BQ18" s="226">
        <v>3</v>
      </c>
      <c r="BR18" s="226">
        <v>1</v>
      </c>
      <c r="BS18" s="226">
        <v>3</v>
      </c>
      <c r="BT18" s="228">
        <v>3</v>
      </c>
      <c r="BU18" s="228">
        <v>1</v>
      </c>
      <c r="BV18" s="228">
        <v>3</v>
      </c>
      <c r="BW18" s="226">
        <v>3</v>
      </c>
      <c r="BX18" s="226">
        <v>1</v>
      </c>
      <c r="BY18" s="226">
        <v>3</v>
      </c>
      <c r="BZ18" s="228">
        <v>3</v>
      </c>
      <c r="CA18" s="228">
        <v>1</v>
      </c>
      <c r="CB18" s="228">
        <v>3</v>
      </c>
      <c r="CC18" s="226">
        <v>3</v>
      </c>
      <c r="CD18" s="226">
        <v>1</v>
      </c>
      <c r="CE18" s="226">
        <v>3</v>
      </c>
      <c r="CF18" s="228">
        <v>3</v>
      </c>
      <c r="CG18" s="228">
        <v>1</v>
      </c>
      <c r="CH18" s="228">
        <v>3</v>
      </c>
      <c r="CI18" s="226">
        <v>3</v>
      </c>
      <c r="CJ18" s="226">
        <v>1</v>
      </c>
      <c r="CK18" s="226">
        <v>3</v>
      </c>
      <c r="CL18" s="228">
        <v>3</v>
      </c>
      <c r="CM18" s="228">
        <v>1</v>
      </c>
      <c r="CN18" s="228">
        <v>3</v>
      </c>
      <c r="CO18" s="226">
        <v>3</v>
      </c>
      <c r="CP18" s="226">
        <v>1</v>
      </c>
      <c r="CQ18" s="226">
        <v>3</v>
      </c>
      <c r="CR18" s="228">
        <v>3</v>
      </c>
      <c r="CS18" s="228">
        <v>1</v>
      </c>
      <c r="CT18" s="228">
        <v>3</v>
      </c>
      <c r="CU18" s="226">
        <v>3</v>
      </c>
      <c r="CV18" s="226">
        <v>1</v>
      </c>
      <c r="CW18" s="226">
        <v>3</v>
      </c>
      <c r="CX18">
        <f t="shared" si="15"/>
        <v>70</v>
      </c>
      <c r="CY18">
        <f t="shared" si="15"/>
        <v>26</v>
      </c>
      <c r="CZ18">
        <f t="shared" si="15"/>
        <v>80</v>
      </c>
      <c r="DA18">
        <f t="shared" si="16"/>
        <v>23</v>
      </c>
      <c r="DC18" s="24">
        <f t="shared" si="17"/>
        <v>3</v>
      </c>
      <c r="DD18" s="24">
        <f t="shared" si="17"/>
        <v>1</v>
      </c>
      <c r="DE18" s="24">
        <f t="shared" si="17"/>
        <v>3</v>
      </c>
      <c r="DF18">
        <f t="shared" si="18"/>
        <v>3.0434782608695654</v>
      </c>
      <c r="DG18">
        <f t="shared" si="18"/>
        <v>1.1304347826086956</v>
      </c>
      <c r="DH18">
        <f t="shared" si="18"/>
        <v>3.4782608695652173</v>
      </c>
      <c r="DI18" s="24">
        <f t="shared" si="19"/>
        <v>3</v>
      </c>
      <c r="DJ18" s="24">
        <f t="shared" si="19"/>
        <v>1</v>
      </c>
      <c r="DK18">
        <f t="shared" si="20"/>
        <v>3</v>
      </c>
      <c r="DQ18" s="234">
        <v>5</v>
      </c>
    </row>
    <row r="19" spans="1:121" ht="102.75" hidden="1" customHeight="1" x14ac:dyDescent="0.25">
      <c r="A19" s="280"/>
      <c r="B19" s="223"/>
      <c r="C19" s="224"/>
      <c r="D19" s="202"/>
      <c r="E19" s="44" t="s">
        <v>94</v>
      </c>
      <c r="F19" s="89"/>
      <c r="G19" s="89"/>
      <c r="H19" s="85"/>
      <c r="I19" s="49"/>
      <c r="J19" s="49"/>
      <c r="K19" s="50"/>
      <c r="L19" s="50"/>
      <c r="M19" s="50"/>
      <c r="N19" s="50"/>
      <c r="O19" s="50"/>
      <c r="P19" s="50"/>
      <c r="Q19" s="50"/>
      <c r="R19" s="92">
        <v>7</v>
      </c>
      <c r="S19" s="92">
        <v>4</v>
      </c>
      <c r="T19" s="50"/>
      <c r="U19" s="50"/>
      <c r="V19" s="44" t="s">
        <v>95</v>
      </c>
      <c r="W19" s="44" t="s">
        <v>60</v>
      </c>
      <c r="X19" s="44"/>
      <c r="Y19" s="44"/>
      <c r="Z19" s="44"/>
      <c r="AA19" s="29" t="s">
        <v>75</v>
      </c>
      <c r="AB19" s="2" t="s">
        <v>10</v>
      </c>
      <c r="AC19" s="144"/>
      <c r="AD19" s="233"/>
      <c r="AE19" s="229"/>
      <c r="AF19" s="229"/>
      <c r="AG19" s="227"/>
      <c r="AH19" s="227"/>
      <c r="AI19" s="227"/>
      <c r="AJ19" s="229"/>
      <c r="AK19" s="229"/>
      <c r="AL19" s="229"/>
      <c r="AM19" s="227"/>
      <c r="AN19" s="227"/>
      <c r="AO19" s="227"/>
      <c r="AP19" s="229"/>
      <c r="AQ19" s="229"/>
      <c r="AR19" s="229"/>
      <c r="AS19" s="227"/>
      <c r="AT19" s="227"/>
      <c r="AU19" s="227"/>
      <c r="AV19" s="229"/>
      <c r="AW19" s="229"/>
      <c r="AX19" s="229"/>
      <c r="AY19" s="227"/>
      <c r="AZ19" s="227"/>
      <c r="BA19" s="227"/>
      <c r="BB19" s="229"/>
      <c r="BC19" s="229"/>
      <c r="BD19" s="229"/>
      <c r="BE19" s="227"/>
      <c r="BF19" s="227"/>
      <c r="BG19" s="227"/>
      <c r="BH19" s="229"/>
      <c r="BI19" s="229"/>
      <c r="BJ19" s="229"/>
      <c r="BK19" s="227"/>
      <c r="BL19" s="227"/>
      <c r="BM19" s="227"/>
      <c r="BN19" s="229"/>
      <c r="BO19" s="229"/>
      <c r="BP19" s="229"/>
      <c r="BQ19" s="227"/>
      <c r="BR19" s="227"/>
      <c r="BS19" s="227"/>
      <c r="BT19" s="229"/>
      <c r="BU19" s="229"/>
      <c r="BV19" s="229"/>
      <c r="BW19" s="227"/>
      <c r="BX19" s="227"/>
      <c r="BY19" s="227"/>
      <c r="BZ19" s="229"/>
      <c r="CA19" s="229"/>
      <c r="CB19" s="229"/>
      <c r="CC19" s="227"/>
      <c r="CD19" s="227"/>
      <c r="CE19" s="227"/>
      <c r="CF19" s="229"/>
      <c r="CG19" s="229"/>
      <c r="CH19" s="229"/>
      <c r="CI19" s="227"/>
      <c r="CJ19" s="227"/>
      <c r="CK19" s="227"/>
      <c r="CL19" s="229"/>
      <c r="CM19" s="229"/>
      <c r="CN19" s="229"/>
      <c r="CO19" s="227"/>
      <c r="CP19" s="227"/>
      <c r="CQ19" s="227"/>
      <c r="CR19" s="229"/>
      <c r="CS19" s="229"/>
      <c r="CT19" s="229"/>
      <c r="CU19" s="227"/>
      <c r="CV19" s="227"/>
      <c r="CW19" s="227"/>
      <c r="CX19">
        <f t="shared" si="15"/>
        <v>0</v>
      </c>
      <c r="CY19">
        <f t="shared" si="15"/>
        <v>0</v>
      </c>
      <c r="CZ19">
        <f t="shared" si="15"/>
        <v>0</v>
      </c>
      <c r="DA19">
        <f t="shared" si="16"/>
        <v>0</v>
      </c>
      <c r="DC19" s="24" t="e">
        <f t="shared" si="17"/>
        <v>#DIV/0!</v>
      </c>
      <c r="DD19" s="24" t="e">
        <f t="shared" si="17"/>
        <v>#DIV/0!</v>
      </c>
      <c r="DE19" s="24" t="e">
        <f t="shared" si="17"/>
        <v>#DIV/0!</v>
      </c>
      <c r="DF19" t="e">
        <f t="shared" si="18"/>
        <v>#DIV/0!</v>
      </c>
      <c r="DG19" t="e">
        <f t="shared" si="18"/>
        <v>#DIV/0!</v>
      </c>
      <c r="DH19" t="e">
        <f t="shared" si="18"/>
        <v>#DIV/0!</v>
      </c>
      <c r="DI19" s="24" t="e">
        <f t="shared" si="19"/>
        <v>#DIV/0!</v>
      </c>
      <c r="DJ19" s="24" t="e">
        <f t="shared" si="19"/>
        <v>#DIV/0!</v>
      </c>
      <c r="DK19" t="e">
        <f t="shared" si="20"/>
        <v>#DIV/0!</v>
      </c>
      <c r="DQ19" s="235"/>
    </row>
    <row r="20" spans="1:121" ht="153" hidden="1" customHeight="1" x14ac:dyDescent="0.25">
      <c r="A20" s="280"/>
      <c r="B20" s="223"/>
      <c r="C20" s="44">
        <v>16</v>
      </c>
      <c r="D20" s="129" t="s">
        <v>96</v>
      </c>
      <c r="E20" s="44" t="s">
        <v>97</v>
      </c>
      <c r="F20" s="51"/>
      <c r="G20" s="51"/>
      <c r="H20" s="52"/>
      <c r="I20" s="51"/>
      <c r="J20" s="51"/>
      <c r="K20" s="52"/>
      <c r="L20" s="52"/>
      <c r="M20" s="52"/>
      <c r="N20" s="52"/>
      <c r="O20" s="52"/>
      <c r="P20" s="52"/>
      <c r="Q20" s="52"/>
      <c r="R20" s="94"/>
      <c r="S20" s="94"/>
      <c r="T20" s="52"/>
      <c r="U20" s="52"/>
      <c r="V20" s="44" t="s">
        <v>98</v>
      </c>
      <c r="W20" s="44" t="s">
        <v>60</v>
      </c>
      <c r="X20" s="44"/>
      <c r="Y20" s="44"/>
      <c r="Z20" s="44"/>
      <c r="AA20" s="29" t="s">
        <v>75</v>
      </c>
      <c r="AB20" s="2" t="s">
        <v>3</v>
      </c>
      <c r="AC20" s="2"/>
      <c r="AD20" s="20"/>
      <c r="AE20" s="20"/>
      <c r="AF20" s="20"/>
      <c r="AG20" s="15">
        <v>8</v>
      </c>
      <c r="AH20" s="15">
        <v>1</v>
      </c>
      <c r="AI20" s="15">
        <f t="shared" ref="AI20:AI21" si="21">AG20*AH20</f>
        <v>8</v>
      </c>
      <c r="AJ20" s="20"/>
      <c r="AK20" s="20"/>
      <c r="AL20" s="20"/>
      <c r="AM20" s="15"/>
      <c r="AN20" s="15"/>
      <c r="AO20" s="15"/>
      <c r="AP20" s="20"/>
      <c r="AQ20" s="20"/>
      <c r="AR20" s="20"/>
      <c r="AS20" s="15"/>
      <c r="AT20" s="15"/>
      <c r="AU20" s="15"/>
      <c r="AV20" s="20"/>
      <c r="AW20" s="20"/>
      <c r="AX20" s="20"/>
      <c r="AY20" s="15"/>
      <c r="AZ20" s="15"/>
      <c r="BA20" s="15"/>
      <c r="BB20" s="20"/>
      <c r="BC20" s="20"/>
      <c r="BD20" s="20"/>
      <c r="BE20" s="15"/>
      <c r="BF20" s="15"/>
      <c r="BG20" s="15"/>
      <c r="BH20" s="20"/>
      <c r="BI20" s="20"/>
      <c r="BJ20" s="20"/>
      <c r="BK20" s="15"/>
      <c r="BL20" s="15"/>
      <c r="BM20" s="15"/>
      <c r="BN20" s="20"/>
      <c r="BO20" s="20"/>
      <c r="BP20" s="20"/>
      <c r="BQ20" s="15"/>
      <c r="BR20" s="15"/>
      <c r="BS20" s="15"/>
      <c r="BT20" s="20"/>
      <c r="BU20" s="20"/>
      <c r="BV20" s="20"/>
      <c r="BW20" s="15"/>
      <c r="BX20" s="15"/>
      <c r="BY20" s="15"/>
      <c r="BZ20" s="20"/>
      <c r="CA20" s="20"/>
      <c r="CB20" s="20"/>
      <c r="CC20" s="15"/>
      <c r="CD20" s="15"/>
      <c r="CE20" s="15"/>
      <c r="CF20" s="20"/>
      <c r="CG20" s="20"/>
      <c r="CH20" s="20"/>
      <c r="CI20" s="15"/>
      <c r="CJ20" s="15"/>
      <c r="CK20" s="15"/>
      <c r="CL20" s="20"/>
      <c r="CM20" s="20"/>
      <c r="CN20" s="20"/>
      <c r="CO20" s="15"/>
      <c r="CP20" s="15"/>
      <c r="CQ20" s="15"/>
      <c r="CR20" s="20"/>
      <c r="CS20" s="20"/>
      <c r="CT20" s="20"/>
      <c r="CU20" s="15"/>
      <c r="CV20" s="15"/>
      <c r="CW20" s="15"/>
      <c r="CX20">
        <f t="shared" si="15"/>
        <v>8</v>
      </c>
      <c r="CY20">
        <f t="shared" si="15"/>
        <v>1</v>
      </c>
      <c r="CZ20">
        <f t="shared" si="15"/>
        <v>8</v>
      </c>
      <c r="DA20">
        <f t="shared" si="16"/>
        <v>1</v>
      </c>
      <c r="DC20" s="24">
        <f t="shared" si="17"/>
        <v>8</v>
      </c>
      <c r="DD20" s="24">
        <f t="shared" si="17"/>
        <v>1</v>
      </c>
      <c r="DE20" s="24">
        <f t="shared" si="17"/>
        <v>8</v>
      </c>
      <c r="DF20">
        <f t="shared" si="18"/>
        <v>8</v>
      </c>
      <c r="DG20">
        <f t="shared" si="18"/>
        <v>1</v>
      </c>
      <c r="DH20">
        <f t="shared" si="18"/>
        <v>8</v>
      </c>
      <c r="DI20" s="24">
        <f t="shared" si="19"/>
        <v>8</v>
      </c>
      <c r="DJ20" s="24">
        <f t="shared" si="19"/>
        <v>1</v>
      </c>
      <c r="DK20">
        <f t="shared" si="20"/>
        <v>8</v>
      </c>
      <c r="DQ20" s="4">
        <v>8</v>
      </c>
    </row>
    <row r="21" spans="1:121" ht="110.25" customHeight="1" x14ac:dyDescent="0.25">
      <c r="A21" s="280"/>
      <c r="B21" s="197" t="s">
        <v>99</v>
      </c>
      <c r="C21" s="199">
        <v>17</v>
      </c>
      <c r="D21" s="202" t="s">
        <v>100</v>
      </c>
      <c r="E21" s="44" t="s">
        <v>101</v>
      </c>
      <c r="F21" s="56">
        <v>8.8000000000000007</v>
      </c>
      <c r="G21" s="56">
        <v>1.8</v>
      </c>
      <c r="H21" s="86">
        <v>15.840000000000002</v>
      </c>
      <c r="I21" s="81">
        <f>(L21+N21+P21+T21+R21)/5</f>
        <v>8.1999999999999993</v>
      </c>
      <c r="J21" s="81">
        <f>(M21+O21+Q21+U21+S21)/5</f>
        <v>1.8</v>
      </c>
      <c r="K21" s="82">
        <f>I21*J21</f>
        <v>14.76</v>
      </c>
      <c r="L21" s="80">
        <v>9</v>
      </c>
      <c r="M21" s="80">
        <v>1</v>
      </c>
      <c r="N21" s="80">
        <v>9</v>
      </c>
      <c r="O21" s="80">
        <v>2</v>
      </c>
      <c r="P21" s="80">
        <v>9</v>
      </c>
      <c r="Q21" s="80">
        <v>2</v>
      </c>
      <c r="R21" s="52">
        <v>6</v>
      </c>
      <c r="S21" s="52">
        <v>3</v>
      </c>
      <c r="T21" s="80">
        <v>8</v>
      </c>
      <c r="U21" s="80">
        <v>1</v>
      </c>
      <c r="V21" s="44" t="s">
        <v>52</v>
      </c>
      <c r="W21" s="44" t="s">
        <v>53</v>
      </c>
      <c r="X21" s="44" t="s">
        <v>54</v>
      </c>
      <c r="Y21" s="44" t="s">
        <v>102</v>
      </c>
      <c r="Z21" s="44" t="s">
        <v>56</v>
      </c>
      <c r="AA21" s="44" t="s">
        <v>57</v>
      </c>
      <c r="AB21" s="2" t="s">
        <v>103</v>
      </c>
      <c r="AC21" s="76" t="s">
        <v>2</v>
      </c>
      <c r="AD21" s="206">
        <v>8</v>
      </c>
      <c r="AE21" s="206">
        <v>1</v>
      </c>
      <c r="AF21" s="206">
        <f t="shared" ref="AF21" si="22">AD21*AE21</f>
        <v>8</v>
      </c>
      <c r="AG21" s="181">
        <v>8</v>
      </c>
      <c r="AH21" s="181">
        <v>1</v>
      </c>
      <c r="AI21" s="181">
        <f t="shared" si="21"/>
        <v>8</v>
      </c>
      <c r="AJ21" s="206">
        <v>8</v>
      </c>
      <c r="AK21" s="206">
        <v>1</v>
      </c>
      <c r="AL21" s="206">
        <f t="shared" ref="AL21" si="23">AJ21*AK21</f>
        <v>8</v>
      </c>
      <c r="AM21" s="181">
        <v>8</v>
      </c>
      <c r="AN21" s="181">
        <v>1</v>
      </c>
      <c r="AO21" s="181">
        <f t="shared" ref="AO21" si="24">AM21*AN21</f>
        <v>8</v>
      </c>
      <c r="AP21" s="206">
        <v>7</v>
      </c>
      <c r="AQ21" s="206">
        <v>1</v>
      </c>
      <c r="AR21" s="206">
        <f>AP21*AQ21</f>
        <v>7</v>
      </c>
      <c r="AS21" s="181">
        <v>8</v>
      </c>
      <c r="AT21" s="181">
        <v>1</v>
      </c>
      <c r="AU21" s="181">
        <f t="shared" ref="AU21" si="25">AS21*AT21</f>
        <v>8</v>
      </c>
      <c r="AV21" s="206">
        <v>8</v>
      </c>
      <c r="AW21" s="206">
        <v>1</v>
      </c>
      <c r="AX21" s="206">
        <f t="shared" ref="AX21" si="26">AV21*AW21</f>
        <v>8</v>
      </c>
      <c r="AY21" s="181">
        <v>8</v>
      </c>
      <c r="AZ21" s="181">
        <v>1</v>
      </c>
      <c r="BA21" s="181">
        <f t="shared" ref="BA21" si="27">AY21*AZ21</f>
        <v>8</v>
      </c>
      <c r="BB21" s="206">
        <v>8</v>
      </c>
      <c r="BC21" s="206">
        <v>1</v>
      </c>
      <c r="BD21" s="206">
        <f>BB21*BC21</f>
        <v>8</v>
      </c>
      <c r="BE21" s="181"/>
      <c r="BF21" s="181"/>
      <c r="BG21" s="181"/>
      <c r="BH21" s="206">
        <v>8</v>
      </c>
      <c r="BI21" s="206">
        <v>5</v>
      </c>
      <c r="BJ21" s="206">
        <f>BH21*BI21</f>
        <v>40</v>
      </c>
      <c r="BK21" s="181">
        <v>8</v>
      </c>
      <c r="BL21" s="181">
        <v>5</v>
      </c>
      <c r="BM21" s="181">
        <f t="shared" ref="BM21" si="28">BK21*BL21</f>
        <v>40</v>
      </c>
      <c r="BN21" s="206">
        <v>8</v>
      </c>
      <c r="BO21" s="206">
        <v>5</v>
      </c>
      <c r="BP21" s="206">
        <f t="shared" ref="BP21" si="29">BN21*BO21</f>
        <v>40</v>
      </c>
      <c r="BQ21" s="181">
        <v>8</v>
      </c>
      <c r="BR21" s="181">
        <v>5</v>
      </c>
      <c r="BS21" s="181">
        <f t="shared" ref="BS21" si="30">BQ21*BR21</f>
        <v>40</v>
      </c>
      <c r="BT21" s="206">
        <v>8</v>
      </c>
      <c r="BU21" s="206">
        <v>5</v>
      </c>
      <c r="BV21" s="206">
        <f t="shared" ref="BV21" si="31">BT21*BU21</f>
        <v>40</v>
      </c>
      <c r="BW21" s="181">
        <v>8</v>
      </c>
      <c r="BX21" s="181">
        <v>5</v>
      </c>
      <c r="BY21" s="181">
        <f>BW21*BX21</f>
        <v>40</v>
      </c>
      <c r="BZ21" s="206">
        <v>10</v>
      </c>
      <c r="CA21" s="206">
        <v>1</v>
      </c>
      <c r="CB21" s="206">
        <v>10</v>
      </c>
      <c r="CC21" s="181">
        <v>10</v>
      </c>
      <c r="CD21" s="181">
        <v>1</v>
      </c>
      <c r="CE21" s="181">
        <v>10</v>
      </c>
      <c r="CF21" s="206">
        <v>10</v>
      </c>
      <c r="CG21" s="206">
        <v>1</v>
      </c>
      <c r="CH21" s="206">
        <v>10</v>
      </c>
      <c r="CI21" s="181">
        <v>10</v>
      </c>
      <c r="CJ21" s="181">
        <v>1</v>
      </c>
      <c r="CK21" s="181">
        <v>10</v>
      </c>
      <c r="CL21" s="206">
        <v>10</v>
      </c>
      <c r="CM21" s="206">
        <v>1</v>
      </c>
      <c r="CN21" s="206">
        <v>10</v>
      </c>
      <c r="CO21" s="181">
        <v>10</v>
      </c>
      <c r="CP21" s="181">
        <v>1</v>
      </c>
      <c r="CQ21" s="181">
        <v>10</v>
      </c>
      <c r="CR21" s="206">
        <v>10</v>
      </c>
      <c r="CS21" s="206">
        <v>1</v>
      </c>
      <c r="CT21" s="206">
        <v>10</v>
      </c>
      <c r="CU21" s="181">
        <v>10</v>
      </c>
      <c r="CV21" s="181">
        <v>1</v>
      </c>
      <c r="CW21" s="181">
        <v>10</v>
      </c>
      <c r="CX21">
        <f t="shared" si="15"/>
        <v>199</v>
      </c>
      <c r="CY21">
        <f t="shared" si="15"/>
        <v>47</v>
      </c>
      <c r="CZ21">
        <f t="shared" si="15"/>
        <v>391</v>
      </c>
      <c r="DA21">
        <f t="shared" si="16"/>
        <v>23</v>
      </c>
      <c r="DC21" s="24">
        <f t="shared" si="17"/>
        <v>9</v>
      </c>
      <c r="DD21" s="24">
        <f t="shared" si="17"/>
        <v>2</v>
      </c>
      <c r="DE21" s="24">
        <f t="shared" si="17"/>
        <v>18</v>
      </c>
      <c r="DF21">
        <f t="shared" si="18"/>
        <v>8.6521739130434785</v>
      </c>
      <c r="DG21">
        <f t="shared" si="18"/>
        <v>2.0434782608695654</v>
      </c>
      <c r="DH21">
        <f t="shared" si="18"/>
        <v>17</v>
      </c>
      <c r="DI21" s="24">
        <f t="shared" si="19"/>
        <v>9</v>
      </c>
      <c r="DJ21" s="24">
        <f t="shared" si="19"/>
        <v>2</v>
      </c>
      <c r="DK21">
        <f t="shared" si="20"/>
        <v>18</v>
      </c>
      <c r="DQ21" s="230">
        <v>6</v>
      </c>
    </row>
    <row r="22" spans="1:121" ht="80.25" hidden="1" customHeight="1" x14ac:dyDescent="0.25">
      <c r="A22" s="280"/>
      <c r="B22" s="223"/>
      <c r="C22" s="236"/>
      <c r="D22" s="202"/>
      <c r="E22" s="44" t="s">
        <v>104</v>
      </c>
      <c r="F22" s="87"/>
      <c r="G22" s="87"/>
      <c r="H22" s="88"/>
      <c r="I22" s="48"/>
      <c r="J22" s="48"/>
      <c r="K22" s="83"/>
      <c r="L22" s="83"/>
      <c r="M22" s="83"/>
      <c r="N22" s="83"/>
      <c r="O22" s="83"/>
      <c r="P22" s="83"/>
      <c r="Q22" s="83"/>
      <c r="R22" s="92">
        <v>5</v>
      </c>
      <c r="S22" s="92">
        <v>5</v>
      </c>
      <c r="T22" s="83"/>
      <c r="U22" s="83"/>
      <c r="V22" s="44" t="s">
        <v>105</v>
      </c>
      <c r="W22" s="44" t="s">
        <v>60</v>
      </c>
      <c r="X22" s="44"/>
      <c r="Y22" s="44"/>
      <c r="Z22" s="44"/>
      <c r="AA22" s="29" t="s">
        <v>75</v>
      </c>
      <c r="AB22" s="2" t="s">
        <v>10</v>
      </c>
      <c r="AC22" s="143"/>
      <c r="AD22" s="207"/>
      <c r="AE22" s="207"/>
      <c r="AF22" s="207"/>
      <c r="AG22" s="182"/>
      <c r="AH22" s="182"/>
      <c r="AI22" s="182"/>
      <c r="AJ22" s="207"/>
      <c r="AK22" s="207"/>
      <c r="AL22" s="207"/>
      <c r="AM22" s="182"/>
      <c r="AN22" s="182"/>
      <c r="AO22" s="182"/>
      <c r="AP22" s="207"/>
      <c r="AQ22" s="207"/>
      <c r="AR22" s="207"/>
      <c r="AS22" s="182"/>
      <c r="AT22" s="182"/>
      <c r="AU22" s="182"/>
      <c r="AV22" s="207"/>
      <c r="AW22" s="207"/>
      <c r="AX22" s="207"/>
      <c r="AY22" s="182"/>
      <c r="AZ22" s="182"/>
      <c r="BA22" s="182"/>
      <c r="BB22" s="207"/>
      <c r="BC22" s="207"/>
      <c r="BD22" s="207"/>
      <c r="BE22" s="182"/>
      <c r="BF22" s="182"/>
      <c r="BG22" s="182"/>
      <c r="BH22" s="207"/>
      <c r="BI22" s="207"/>
      <c r="BJ22" s="207"/>
      <c r="BK22" s="182"/>
      <c r="BL22" s="182"/>
      <c r="BM22" s="182"/>
      <c r="BN22" s="207"/>
      <c r="BO22" s="207"/>
      <c r="BP22" s="207"/>
      <c r="BQ22" s="182"/>
      <c r="BR22" s="182"/>
      <c r="BS22" s="182"/>
      <c r="BT22" s="207"/>
      <c r="BU22" s="207"/>
      <c r="BV22" s="207"/>
      <c r="BW22" s="182"/>
      <c r="BX22" s="182"/>
      <c r="BY22" s="182"/>
      <c r="BZ22" s="207"/>
      <c r="CA22" s="207"/>
      <c r="CB22" s="207"/>
      <c r="CC22" s="182"/>
      <c r="CD22" s="182"/>
      <c r="CE22" s="182"/>
      <c r="CF22" s="207"/>
      <c r="CG22" s="207"/>
      <c r="CH22" s="207"/>
      <c r="CI22" s="182"/>
      <c r="CJ22" s="182"/>
      <c r="CK22" s="182"/>
      <c r="CL22" s="207"/>
      <c r="CM22" s="207"/>
      <c r="CN22" s="207"/>
      <c r="CO22" s="182"/>
      <c r="CP22" s="182"/>
      <c r="CQ22" s="182"/>
      <c r="CR22" s="207"/>
      <c r="CS22" s="207"/>
      <c r="CT22" s="207"/>
      <c r="CU22" s="182"/>
      <c r="CV22" s="182"/>
      <c r="CW22" s="182"/>
      <c r="CX22">
        <f t="shared" si="15"/>
        <v>0</v>
      </c>
      <c r="CY22">
        <f t="shared" si="15"/>
        <v>0</v>
      </c>
      <c r="CZ22">
        <f t="shared" si="15"/>
        <v>0</v>
      </c>
      <c r="DA22">
        <f t="shared" si="16"/>
        <v>0</v>
      </c>
      <c r="DC22" s="24" t="e">
        <f t="shared" si="17"/>
        <v>#DIV/0!</v>
      </c>
      <c r="DD22" s="24" t="e">
        <f t="shared" si="17"/>
        <v>#DIV/0!</v>
      </c>
      <c r="DE22" s="24" t="e">
        <f t="shared" si="17"/>
        <v>#DIV/0!</v>
      </c>
      <c r="DF22" t="e">
        <f t="shared" si="18"/>
        <v>#DIV/0!</v>
      </c>
      <c r="DG22" t="e">
        <f t="shared" si="18"/>
        <v>#DIV/0!</v>
      </c>
      <c r="DH22" t="e">
        <f t="shared" si="18"/>
        <v>#DIV/0!</v>
      </c>
      <c r="DI22" s="24" t="e">
        <f t="shared" si="19"/>
        <v>#DIV/0!</v>
      </c>
      <c r="DJ22" s="24" t="e">
        <f t="shared" si="19"/>
        <v>#DIV/0!</v>
      </c>
      <c r="DK22" t="e">
        <f t="shared" si="20"/>
        <v>#DIV/0!</v>
      </c>
      <c r="DQ22" s="237"/>
    </row>
    <row r="23" spans="1:121" ht="126" hidden="1" customHeight="1" x14ac:dyDescent="0.25">
      <c r="A23" s="280"/>
      <c r="B23" s="223"/>
      <c r="C23" s="200"/>
      <c r="D23" s="203"/>
      <c r="E23" s="44" t="s">
        <v>106</v>
      </c>
      <c r="F23" s="87"/>
      <c r="G23" s="87"/>
      <c r="H23" s="88"/>
      <c r="I23" s="48"/>
      <c r="J23" s="48"/>
      <c r="K23" s="83"/>
      <c r="L23" s="83"/>
      <c r="M23" s="83"/>
      <c r="N23" s="83"/>
      <c r="O23" s="83"/>
      <c r="P23" s="83"/>
      <c r="Q23" s="83"/>
      <c r="R23" s="94"/>
      <c r="S23" s="94"/>
      <c r="T23" s="83"/>
      <c r="U23" s="83"/>
      <c r="V23" s="44" t="s">
        <v>107</v>
      </c>
      <c r="W23" s="44" t="s">
        <v>60</v>
      </c>
      <c r="X23" s="44"/>
      <c r="Y23" s="44"/>
      <c r="Z23" s="44"/>
      <c r="AA23" s="29" t="s">
        <v>61</v>
      </c>
      <c r="AB23" s="2" t="s">
        <v>6</v>
      </c>
      <c r="AC23" s="143"/>
      <c r="AD23" s="207"/>
      <c r="AE23" s="207"/>
      <c r="AF23" s="207"/>
      <c r="AG23" s="182"/>
      <c r="AH23" s="182"/>
      <c r="AI23" s="182"/>
      <c r="AJ23" s="207"/>
      <c r="AK23" s="207"/>
      <c r="AL23" s="207"/>
      <c r="AM23" s="182"/>
      <c r="AN23" s="182"/>
      <c r="AO23" s="182"/>
      <c r="AP23" s="207"/>
      <c r="AQ23" s="207"/>
      <c r="AR23" s="207"/>
      <c r="AS23" s="182"/>
      <c r="AT23" s="182"/>
      <c r="AU23" s="182"/>
      <c r="AV23" s="207"/>
      <c r="AW23" s="207"/>
      <c r="AX23" s="207"/>
      <c r="AY23" s="182"/>
      <c r="AZ23" s="182"/>
      <c r="BA23" s="182"/>
      <c r="BB23" s="207"/>
      <c r="BC23" s="207"/>
      <c r="BD23" s="207"/>
      <c r="BE23" s="182"/>
      <c r="BF23" s="182"/>
      <c r="BG23" s="182"/>
      <c r="BH23" s="207"/>
      <c r="BI23" s="207"/>
      <c r="BJ23" s="207"/>
      <c r="BK23" s="182"/>
      <c r="BL23" s="182"/>
      <c r="BM23" s="182"/>
      <c r="BN23" s="207"/>
      <c r="BO23" s="207"/>
      <c r="BP23" s="207"/>
      <c r="BQ23" s="182"/>
      <c r="BR23" s="182"/>
      <c r="BS23" s="182"/>
      <c r="BT23" s="207"/>
      <c r="BU23" s="207"/>
      <c r="BV23" s="207"/>
      <c r="BW23" s="182"/>
      <c r="BX23" s="182"/>
      <c r="BY23" s="182"/>
      <c r="BZ23" s="207"/>
      <c r="CA23" s="207"/>
      <c r="CB23" s="207"/>
      <c r="CC23" s="182"/>
      <c r="CD23" s="182"/>
      <c r="CE23" s="182"/>
      <c r="CF23" s="207"/>
      <c r="CG23" s="207"/>
      <c r="CH23" s="207"/>
      <c r="CI23" s="182"/>
      <c r="CJ23" s="182"/>
      <c r="CK23" s="182"/>
      <c r="CL23" s="207"/>
      <c r="CM23" s="207"/>
      <c r="CN23" s="207"/>
      <c r="CO23" s="182"/>
      <c r="CP23" s="182"/>
      <c r="CQ23" s="182"/>
      <c r="CR23" s="207"/>
      <c r="CS23" s="207"/>
      <c r="CT23" s="207"/>
      <c r="CU23" s="182"/>
      <c r="CV23" s="182"/>
      <c r="CW23" s="182"/>
      <c r="CX23">
        <f t="shared" si="15"/>
        <v>0</v>
      </c>
      <c r="CY23">
        <f t="shared" si="15"/>
        <v>0</v>
      </c>
      <c r="CZ23">
        <f t="shared" si="15"/>
        <v>0</v>
      </c>
      <c r="DA23">
        <f t="shared" si="16"/>
        <v>0</v>
      </c>
      <c r="DC23" s="24" t="e">
        <f t="shared" si="17"/>
        <v>#DIV/0!</v>
      </c>
      <c r="DD23" s="24" t="e">
        <f t="shared" si="17"/>
        <v>#DIV/0!</v>
      </c>
      <c r="DE23" s="24" t="e">
        <f t="shared" si="17"/>
        <v>#DIV/0!</v>
      </c>
      <c r="DF23" t="e">
        <f t="shared" si="18"/>
        <v>#DIV/0!</v>
      </c>
      <c r="DG23" t="e">
        <f t="shared" si="18"/>
        <v>#DIV/0!</v>
      </c>
      <c r="DH23" t="e">
        <f t="shared" si="18"/>
        <v>#DIV/0!</v>
      </c>
      <c r="DI23" s="24" t="e">
        <f t="shared" si="19"/>
        <v>#DIV/0!</v>
      </c>
      <c r="DJ23" s="24" t="e">
        <f t="shared" si="19"/>
        <v>#DIV/0!</v>
      </c>
      <c r="DK23" t="e">
        <f t="shared" si="20"/>
        <v>#DIV/0!</v>
      </c>
      <c r="DQ23" s="237"/>
    </row>
    <row r="24" spans="1:121" ht="131.25" hidden="1" customHeight="1" x14ac:dyDescent="0.25">
      <c r="A24" s="280"/>
      <c r="B24" s="223"/>
      <c r="C24" s="200"/>
      <c r="D24" s="203"/>
      <c r="E24" s="44" t="s">
        <v>108</v>
      </c>
      <c r="F24" s="87"/>
      <c r="G24" s="87"/>
      <c r="H24" s="88"/>
      <c r="I24" s="48"/>
      <c r="J24" s="48"/>
      <c r="K24" s="83"/>
      <c r="L24" s="83"/>
      <c r="M24" s="83"/>
      <c r="N24" s="83"/>
      <c r="O24" s="83"/>
      <c r="P24" s="83"/>
      <c r="Q24" s="83"/>
      <c r="R24" s="95">
        <v>5</v>
      </c>
      <c r="S24" s="95">
        <v>4</v>
      </c>
      <c r="T24" s="83"/>
      <c r="U24" s="83"/>
      <c r="V24" s="44" t="s">
        <v>109</v>
      </c>
      <c r="W24" s="44" t="s">
        <v>60</v>
      </c>
      <c r="X24" s="44"/>
      <c r="Y24" s="44"/>
      <c r="Z24" s="44"/>
      <c r="AA24" s="29" t="s">
        <v>61</v>
      </c>
      <c r="AB24" s="2" t="s">
        <v>110</v>
      </c>
      <c r="AC24" s="143"/>
      <c r="AD24" s="207"/>
      <c r="AE24" s="207"/>
      <c r="AF24" s="207"/>
      <c r="AG24" s="182"/>
      <c r="AH24" s="182"/>
      <c r="AI24" s="182"/>
      <c r="AJ24" s="207"/>
      <c r="AK24" s="207"/>
      <c r="AL24" s="207"/>
      <c r="AM24" s="182"/>
      <c r="AN24" s="182"/>
      <c r="AO24" s="182"/>
      <c r="AP24" s="207"/>
      <c r="AQ24" s="207"/>
      <c r="AR24" s="207"/>
      <c r="AS24" s="182"/>
      <c r="AT24" s="182"/>
      <c r="AU24" s="182"/>
      <c r="AV24" s="207"/>
      <c r="AW24" s="207"/>
      <c r="AX24" s="207"/>
      <c r="AY24" s="182"/>
      <c r="AZ24" s="182"/>
      <c r="BA24" s="182"/>
      <c r="BB24" s="207"/>
      <c r="BC24" s="207"/>
      <c r="BD24" s="207"/>
      <c r="BE24" s="182"/>
      <c r="BF24" s="182"/>
      <c r="BG24" s="182"/>
      <c r="BH24" s="207"/>
      <c r="BI24" s="207"/>
      <c r="BJ24" s="207"/>
      <c r="BK24" s="182"/>
      <c r="BL24" s="182"/>
      <c r="BM24" s="182"/>
      <c r="BN24" s="207"/>
      <c r="BO24" s="207"/>
      <c r="BP24" s="207"/>
      <c r="BQ24" s="182"/>
      <c r="BR24" s="182"/>
      <c r="BS24" s="182"/>
      <c r="BT24" s="207"/>
      <c r="BU24" s="207"/>
      <c r="BV24" s="207"/>
      <c r="BW24" s="182"/>
      <c r="BX24" s="182"/>
      <c r="BY24" s="182"/>
      <c r="BZ24" s="207"/>
      <c r="CA24" s="207"/>
      <c r="CB24" s="207"/>
      <c r="CC24" s="182"/>
      <c r="CD24" s="182"/>
      <c r="CE24" s="182"/>
      <c r="CF24" s="207"/>
      <c r="CG24" s="207"/>
      <c r="CH24" s="207"/>
      <c r="CI24" s="182"/>
      <c r="CJ24" s="182"/>
      <c r="CK24" s="182"/>
      <c r="CL24" s="207"/>
      <c r="CM24" s="207"/>
      <c r="CN24" s="207"/>
      <c r="CO24" s="182"/>
      <c r="CP24" s="182"/>
      <c r="CQ24" s="182"/>
      <c r="CR24" s="207"/>
      <c r="CS24" s="207"/>
      <c r="CT24" s="207"/>
      <c r="CU24" s="182"/>
      <c r="CV24" s="182"/>
      <c r="CW24" s="182"/>
      <c r="CX24">
        <f t="shared" si="15"/>
        <v>0</v>
      </c>
      <c r="CY24">
        <f t="shared" si="15"/>
        <v>0</v>
      </c>
      <c r="CZ24">
        <f t="shared" si="15"/>
        <v>0</v>
      </c>
      <c r="DA24">
        <f t="shared" si="16"/>
        <v>0</v>
      </c>
      <c r="DC24" s="24" t="e">
        <f t="shared" ref="DC24:DE88" si="32">DI24</f>
        <v>#DIV/0!</v>
      </c>
      <c r="DD24" s="24" t="e">
        <f t="shared" si="32"/>
        <v>#DIV/0!</v>
      </c>
      <c r="DE24" s="24" t="e">
        <f t="shared" si="32"/>
        <v>#DIV/0!</v>
      </c>
      <c r="DF24" t="e">
        <f t="shared" ref="DF24:DH88" si="33">CX24/$DA24</f>
        <v>#DIV/0!</v>
      </c>
      <c r="DG24" t="e">
        <f t="shared" si="33"/>
        <v>#DIV/0!</v>
      </c>
      <c r="DH24" t="e">
        <f t="shared" si="33"/>
        <v>#DIV/0!</v>
      </c>
      <c r="DI24" s="24" t="e">
        <f t="shared" ref="DI24:DJ88" si="34">ROUND(DF24,0)</f>
        <v>#DIV/0!</v>
      </c>
      <c r="DJ24" s="24" t="e">
        <f t="shared" si="34"/>
        <v>#DIV/0!</v>
      </c>
      <c r="DK24" t="e">
        <f t="shared" si="20"/>
        <v>#DIV/0!</v>
      </c>
      <c r="DQ24" s="237"/>
    </row>
    <row r="25" spans="1:121" ht="94.5" hidden="1" customHeight="1" x14ac:dyDescent="0.25">
      <c r="A25" s="280"/>
      <c r="B25" s="223"/>
      <c r="C25" s="201"/>
      <c r="D25" s="203"/>
      <c r="E25" s="44" t="s">
        <v>111</v>
      </c>
      <c r="F25" s="89"/>
      <c r="G25" s="89"/>
      <c r="H25" s="85"/>
      <c r="I25" s="49"/>
      <c r="J25" s="49"/>
      <c r="K25" s="50"/>
      <c r="L25" s="50"/>
      <c r="M25" s="50"/>
      <c r="N25" s="50"/>
      <c r="O25" s="50"/>
      <c r="P25" s="50"/>
      <c r="Q25" s="50"/>
      <c r="R25" s="94"/>
      <c r="S25" s="94"/>
      <c r="T25" s="50"/>
      <c r="U25" s="50"/>
      <c r="V25" s="44" t="s">
        <v>112</v>
      </c>
      <c r="W25" s="44" t="s">
        <v>60</v>
      </c>
      <c r="X25" s="44"/>
      <c r="Y25" s="44"/>
      <c r="Z25" s="44"/>
      <c r="AA25" s="29" t="s">
        <v>61</v>
      </c>
      <c r="AB25" s="2" t="s">
        <v>68</v>
      </c>
      <c r="AC25" s="144"/>
      <c r="AD25" s="208"/>
      <c r="AE25" s="208"/>
      <c r="AF25" s="208"/>
      <c r="AG25" s="183"/>
      <c r="AH25" s="183"/>
      <c r="AI25" s="183"/>
      <c r="AJ25" s="208"/>
      <c r="AK25" s="208"/>
      <c r="AL25" s="208"/>
      <c r="AM25" s="183"/>
      <c r="AN25" s="183"/>
      <c r="AO25" s="183"/>
      <c r="AP25" s="208"/>
      <c r="AQ25" s="208"/>
      <c r="AR25" s="208"/>
      <c r="AS25" s="183"/>
      <c r="AT25" s="183"/>
      <c r="AU25" s="183"/>
      <c r="AV25" s="208"/>
      <c r="AW25" s="208"/>
      <c r="AX25" s="208"/>
      <c r="AY25" s="183"/>
      <c r="AZ25" s="183"/>
      <c r="BA25" s="183"/>
      <c r="BB25" s="208"/>
      <c r="BC25" s="208"/>
      <c r="BD25" s="208"/>
      <c r="BE25" s="183"/>
      <c r="BF25" s="183"/>
      <c r="BG25" s="183"/>
      <c r="BH25" s="208"/>
      <c r="BI25" s="208"/>
      <c r="BJ25" s="208"/>
      <c r="BK25" s="183"/>
      <c r="BL25" s="183"/>
      <c r="BM25" s="183"/>
      <c r="BN25" s="208"/>
      <c r="BO25" s="208"/>
      <c r="BP25" s="208"/>
      <c r="BQ25" s="183"/>
      <c r="BR25" s="183"/>
      <c r="BS25" s="183"/>
      <c r="BT25" s="208"/>
      <c r="BU25" s="208"/>
      <c r="BV25" s="208"/>
      <c r="BW25" s="183"/>
      <c r="BX25" s="183"/>
      <c r="BY25" s="183"/>
      <c r="BZ25" s="208"/>
      <c r="CA25" s="208"/>
      <c r="CB25" s="208"/>
      <c r="CC25" s="183"/>
      <c r="CD25" s="183"/>
      <c r="CE25" s="183"/>
      <c r="CF25" s="208"/>
      <c r="CG25" s="208"/>
      <c r="CH25" s="208"/>
      <c r="CI25" s="183"/>
      <c r="CJ25" s="183"/>
      <c r="CK25" s="183"/>
      <c r="CL25" s="208"/>
      <c r="CM25" s="208"/>
      <c r="CN25" s="208"/>
      <c r="CO25" s="183"/>
      <c r="CP25" s="183"/>
      <c r="CQ25" s="183"/>
      <c r="CR25" s="208"/>
      <c r="CS25" s="208"/>
      <c r="CT25" s="208"/>
      <c r="CU25" s="183"/>
      <c r="CV25" s="183"/>
      <c r="CW25" s="183"/>
      <c r="CX25">
        <f t="shared" si="15"/>
        <v>0</v>
      </c>
      <c r="CY25">
        <f t="shared" si="15"/>
        <v>0</v>
      </c>
      <c r="CZ25">
        <f t="shared" si="15"/>
        <v>0</v>
      </c>
      <c r="DA25">
        <f t="shared" si="16"/>
        <v>0</v>
      </c>
      <c r="DC25" s="24" t="e">
        <f t="shared" si="32"/>
        <v>#DIV/0!</v>
      </c>
      <c r="DD25" s="24" t="e">
        <f t="shared" si="32"/>
        <v>#DIV/0!</v>
      </c>
      <c r="DE25" s="24" t="e">
        <f t="shared" si="32"/>
        <v>#DIV/0!</v>
      </c>
      <c r="DF25" t="e">
        <f t="shared" si="33"/>
        <v>#DIV/0!</v>
      </c>
      <c r="DG25" t="e">
        <f t="shared" si="33"/>
        <v>#DIV/0!</v>
      </c>
      <c r="DH25" t="e">
        <f t="shared" si="33"/>
        <v>#DIV/0!</v>
      </c>
      <c r="DI25" s="24" t="e">
        <f t="shared" si="34"/>
        <v>#DIV/0!</v>
      </c>
      <c r="DJ25" s="24" t="e">
        <f t="shared" si="34"/>
        <v>#DIV/0!</v>
      </c>
      <c r="DK25" t="e">
        <f t="shared" si="20"/>
        <v>#DIV/0!</v>
      </c>
      <c r="DQ25" s="231"/>
    </row>
    <row r="26" spans="1:121" ht="73.5" hidden="1" customHeight="1" x14ac:dyDescent="0.25">
      <c r="A26" s="280"/>
      <c r="B26" s="223"/>
      <c r="C26" s="199">
        <v>18</v>
      </c>
      <c r="D26" s="202" t="s">
        <v>113</v>
      </c>
      <c r="E26" s="205" t="s">
        <v>114</v>
      </c>
      <c r="F26" s="56">
        <v>4.4000000000000004</v>
      </c>
      <c r="G26" s="56">
        <v>1.8</v>
      </c>
      <c r="H26" s="86">
        <v>7.9200000000000008</v>
      </c>
      <c r="I26" s="81">
        <f>(L26+N26+P26+T26+R26)/5</f>
        <v>5.2</v>
      </c>
      <c r="J26" s="81">
        <f>(M26+O26+Q26+U26+S26)/5</f>
        <v>1.6</v>
      </c>
      <c r="K26" s="82">
        <f>I26*J26</f>
        <v>8.32</v>
      </c>
      <c r="L26" s="80">
        <v>4</v>
      </c>
      <c r="M26" s="80">
        <v>2</v>
      </c>
      <c r="N26" s="80">
        <v>4</v>
      </c>
      <c r="O26" s="80">
        <v>1</v>
      </c>
      <c r="P26" s="80">
        <v>5</v>
      </c>
      <c r="Q26" s="80">
        <v>2</v>
      </c>
      <c r="R26" s="92">
        <v>9</v>
      </c>
      <c r="S26" s="92">
        <v>1</v>
      </c>
      <c r="T26" s="80">
        <v>4</v>
      </c>
      <c r="U26" s="80">
        <v>2</v>
      </c>
      <c r="V26" s="44" t="s">
        <v>52</v>
      </c>
      <c r="W26" s="44" t="s">
        <v>60</v>
      </c>
      <c r="X26" s="44" t="s">
        <v>54</v>
      </c>
      <c r="Y26" s="44" t="s">
        <v>115</v>
      </c>
      <c r="Z26" s="44"/>
      <c r="AA26" s="29" t="s">
        <v>92</v>
      </c>
      <c r="AB26" s="2" t="s">
        <v>116</v>
      </c>
      <c r="AC26" s="76"/>
      <c r="AD26" s="238">
        <v>3</v>
      </c>
      <c r="AE26" s="206">
        <v>3</v>
      </c>
      <c r="AF26" s="206">
        <f t="shared" ref="AF26" si="35">AD26*AE26</f>
        <v>9</v>
      </c>
      <c r="AG26" s="181">
        <v>3</v>
      </c>
      <c r="AH26" s="181">
        <v>3</v>
      </c>
      <c r="AI26" s="181">
        <f t="shared" ref="AI26" si="36">AG26*AH26</f>
        <v>9</v>
      </c>
      <c r="AJ26" s="206">
        <v>3</v>
      </c>
      <c r="AK26" s="206">
        <v>3</v>
      </c>
      <c r="AL26" s="206">
        <f t="shared" ref="AL26" si="37">AJ26*AK26</f>
        <v>9</v>
      </c>
      <c r="AM26" s="181">
        <v>3</v>
      </c>
      <c r="AN26" s="181">
        <v>3</v>
      </c>
      <c r="AO26" s="181">
        <f t="shared" ref="AO26" si="38">AM26*AN26</f>
        <v>9</v>
      </c>
      <c r="AP26" s="206">
        <v>4</v>
      </c>
      <c r="AQ26" s="206">
        <v>3</v>
      </c>
      <c r="AR26" s="206">
        <f t="shared" ref="AR26" si="39">AP26*AQ26</f>
        <v>12</v>
      </c>
      <c r="AS26" s="181">
        <v>3</v>
      </c>
      <c r="AT26" s="181">
        <v>3</v>
      </c>
      <c r="AU26" s="181">
        <f t="shared" ref="AU26" si="40">AS26*AT26</f>
        <v>9</v>
      </c>
      <c r="AV26" s="206">
        <v>3</v>
      </c>
      <c r="AW26" s="206">
        <v>3</v>
      </c>
      <c r="AX26" s="206">
        <f t="shared" ref="AX26" si="41">AV26*AW26</f>
        <v>9</v>
      </c>
      <c r="AY26" s="181">
        <v>3</v>
      </c>
      <c r="AZ26" s="181">
        <v>3</v>
      </c>
      <c r="BA26" s="181">
        <f t="shared" ref="BA26" si="42">AY26*AZ26</f>
        <v>9</v>
      </c>
      <c r="BB26" s="206">
        <v>3</v>
      </c>
      <c r="BC26" s="206">
        <v>3</v>
      </c>
      <c r="BD26" s="206">
        <f t="shared" ref="BD26" si="43">BB26*BC26</f>
        <v>9</v>
      </c>
      <c r="BE26" s="181"/>
      <c r="BF26" s="181"/>
      <c r="BG26" s="181"/>
      <c r="BH26" s="206">
        <v>4</v>
      </c>
      <c r="BI26" s="206">
        <v>8</v>
      </c>
      <c r="BJ26" s="206">
        <v>32</v>
      </c>
      <c r="BK26" s="181">
        <v>4</v>
      </c>
      <c r="BL26" s="181">
        <v>8</v>
      </c>
      <c r="BM26" s="181">
        <v>32</v>
      </c>
      <c r="BN26" s="206">
        <v>4</v>
      </c>
      <c r="BO26" s="206">
        <v>8</v>
      </c>
      <c r="BP26" s="206">
        <v>32</v>
      </c>
      <c r="BQ26" s="181">
        <v>4</v>
      </c>
      <c r="BR26" s="181">
        <v>8</v>
      </c>
      <c r="BS26" s="181">
        <v>32</v>
      </c>
      <c r="BT26" s="206">
        <v>4</v>
      </c>
      <c r="BU26" s="206">
        <v>8</v>
      </c>
      <c r="BV26" s="206">
        <v>32</v>
      </c>
      <c r="BW26" s="181">
        <v>4</v>
      </c>
      <c r="BX26" s="181">
        <v>8</v>
      </c>
      <c r="BY26" s="181">
        <v>32</v>
      </c>
      <c r="BZ26" s="206">
        <v>5</v>
      </c>
      <c r="CA26" s="206">
        <v>1</v>
      </c>
      <c r="CB26" s="206">
        <f t="shared" ref="CB26" si="44">BZ26*CA26</f>
        <v>5</v>
      </c>
      <c r="CC26" s="181">
        <v>5</v>
      </c>
      <c r="CD26" s="181">
        <v>1</v>
      </c>
      <c r="CE26" s="181">
        <f t="shared" ref="CE26" si="45">CC26*CD26</f>
        <v>5</v>
      </c>
      <c r="CF26" s="206">
        <v>5</v>
      </c>
      <c r="CG26" s="206">
        <v>1</v>
      </c>
      <c r="CH26" s="206">
        <f t="shared" ref="CH26" si="46">CF26*CG26</f>
        <v>5</v>
      </c>
      <c r="CI26" s="181">
        <v>5</v>
      </c>
      <c r="CJ26" s="181">
        <v>1</v>
      </c>
      <c r="CK26" s="181">
        <f t="shared" ref="CK26" si="47">CI26*CJ26</f>
        <v>5</v>
      </c>
      <c r="CL26" s="206">
        <v>5</v>
      </c>
      <c r="CM26" s="206">
        <v>1</v>
      </c>
      <c r="CN26" s="206">
        <f t="shared" ref="CN26" si="48">CL26*CM26</f>
        <v>5</v>
      </c>
      <c r="CO26" s="181">
        <v>5</v>
      </c>
      <c r="CP26" s="181">
        <v>1</v>
      </c>
      <c r="CQ26" s="181">
        <f t="shared" ref="CQ26" si="49">CO26*CP26</f>
        <v>5</v>
      </c>
      <c r="CR26" s="206">
        <v>5</v>
      </c>
      <c r="CS26" s="206">
        <v>1</v>
      </c>
      <c r="CT26" s="206">
        <f t="shared" ref="CT26" si="50">CR26*CS26</f>
        <v>5</v>
      </c>
      <c r="CU26" s="181">
        <v>5</v>
      </c>
      <c r="CV26" s="181">
        <v>1</v>
      </c>
      <c r="CW26" s="181">
        <f t="shared" ref="CW26" si="51">CU26*CV26</f>
        <v>5</v>
      </c>
      <c r="CX26">
        <f t="shared" si="15"/>
        <v>92</v>
      </c>
      <c r="CY26">
        <f t="shared" si="15"/>
        <v>83</v>
      </c>
      <c r="CZ26">
        <f t="shared" si="15"/>
        <v>316</v>
      </c>
      <c r="DA26">
        <f t="shared" si="16"/>
        <v>23</v>
      </c>
      <c r="DC26" s="24">
        <f t="shared" si="32"/>
        <v>4</v>
      </c>
      <c r="DD26" s="24">
        <f t="shared" si="32"/>
        <v>4</v>
      </c>
      <c r="DE26" s="24">
        <f t="shared" si="32"/>
        <v>16</v>
      </c>
      <c r="DF26">
        <f t="shared" si="33"/>
        <v>4</v>
      </c>
      <c r="DG26">
        <f t="shared" si="33"/>
        <v>3.6086956521739131</v>
      </c>
      <c r="DH26">
        <f t="shared" si="33"/>
        <v>13.739130434782609</v>
      </c>
      <c r="DI26" s="24">
        <f t="shared" si="34"/>
        <v>4</v>
      </c>
      <c r="DJ26" s="24">
        <f t="shared" si="34"/>
        <v>4</v>
      </c>
      <c r="DK26">
        <f t="shared" si="20"/>
        <v>16</v>
      </c>
      <c r="DQ26" s="241">
        <v>4</v>
      </c>
    </row>
    <row r="27" spans="1:121" ht="81.75" hidden="1" customHeight="1" x14ac:dyDescent="0.25">
      <c r="A27" s="280"/>
      <c r="B27" s="223"/>
      <c r="C27" s="200"/>
      <c r="D27" s="203"/>
      <c r="E27" s="200"/>
      <c r="F27" s="87"/>
      <c r="G27" s="87"/>
      <c r="H27" s="88"/>
      <c r="I27" s="48"/>
      <c r="J27" s="48"/>
      <c r="K27" s="83"/>
      <c r="L27" s="83"/>
      <c r="M27" s="83"/>
      <c r="N27" s="83"/>
      <c r="O27" s="83"/>
      <c r="P27" s="83"/>
      <c r="Q27" s="83"/>
      <c r="R27" s="94"/>
      <c r="S27" s="94"/>
      <c r="T27" s="83"/>
      <c r="U27" s="83"/>
      <c r="V27" s="44" t="s">
        <v>117</v>
      </c>
      <c r="W27" s="44" t="s">
        <v>60</v>
      </c>
      <c r="X27" s="44"/>
      <c r="Y27" s="44"/>
      <c r="Z27" s="44"/>
      <c r="AA27" s="29" t="s">
        <v>61</v>
      </c>
      <c r="AB27" s="2" t="s">
        <v>110</v>
      </c>
      <c r="AC27" s="143"/>
      <c r="AD27" s="239"/>
      <c r="AE27" s="207"/>
      <c r="AF27" s="207"/>
      <c r="AG27" s="182"/>
      <c r="AH27" s="182"/>
      <c r="AI27" s="182"/>
      <c r="AJ27" s="207"/>
      <c r="AK27" s="207"/>
      <c r="AL27" s="207"/>
      <c r="AM27" s="182"/>
      <c r="AN27" s="182"/>
      <c r="AO27" s="182"/>
      <c r="AP27" s="207"/>
      <c r="AQ27" s="207"/>
      <c r="AR27" s="207"/>
      <c r="AS27" s="182"/>
      <c r="AT27" s="182"/>
      <c r="AU27" s="182"/>
      <c r="AV27" s="207"/>
      <c r="AW27" s="207"/>
      <c r="AX27" s="207"/>
      <c r="AY27" s="182"/>
      <c r="AZ27" s="182"/>
      <c r="BA27" s="182"/>
      <c r="BB27" s="207"/>
      <c r="BC27" s="207"/>
      <c r="BD27" s="207"/>
      <c r="BE27" s="182"/>
      <c r="BF27" s="182"/>
      <c r="BG27" s="182"/>
      <c r="BH27" s="207"/>
      <c r="BI27" s="207"/>
      <c r="BJ27" s="207"/>
      <c r="BK27" s="182"/>
      <c r="BL27" s="182"/>
      <c r="BM27" s="182"/>
      <c r="BN27" s="207"/>
      <c r="BO27" s="207"/>
      <c r="BP27" s="207"/>
      <c r="BQ27" s="182"/>
      <c r="BR27" s="182"/>
      <c r="BS27" s="182"/>
      <c r="BT27" s="207"/>
      <c r="BU27" s="207"/>
      <c r="BV27" s="207"/>
      <c r="BW27" s="182"/>
      <c r="BX27" s="182"/>
      <c r="BY27" s="182"/>
      <c r="BZ27" s="207"/>
      <c r="CA27" s="207"/>
      <c r="CB27" s="207"/>
      <c r="CC27" s="182"/>
      <c r="CD27" s="182"/>
      <c r="CE27" s="182"/>
      <c r="CF27" s="207"/>
      <c r="CG27" s="207"/>
      <c r="CH27" s="207"/>
      <c r="CI27" s="182"/>
      <c r="CJ27" s="182"/>
      <c r="CK27" s="182"/>
      <c r="CL27" s="207"/>
      <c r="CM27" s="207"/>
      <c r="CN27" s="207"/>
      <c r="CO27" s="182"/>
      <c r="CP27" s="182"/>
      <c r="CQ27" s="182"/>
      <c r="CR27" s="207"/>
      <c r="CS27" s="207"/>
      <c r="CT27" s="207"/>
      <c r="CU27" s="182"/>
      <c r="CV27" s="182"/>
      <c r="CW27" s="182"/>
      <c r="CX27">
        <f t="shared" si="15"/>
        <v>0</v>
      </c>
      <c r="CY27">
        <f t="shared" si="15"/>
        <v>0</v>
      </c>
      <c r="CZ27">
        <f t="shared" si="15"/>
        <v>0</v>
      </c>
      <c r="DA27">
        <f t="shared" si="16"/>
        <v>0</v>
      </c>
      <c r="DC27" s="24" t="e">
        <f t="shared" si="32"/>
        <v>#DIV/0!</v>
      </c>
      <c r="DD27" s="24" t="e">
        <f t="shared" si="32"/>
        <v>#DIV/0!</v>
      </c>
      <c r="DE27" s="24" t="e">
        <f t="shared" si="32"/>
        <v>#DIV/0!</v>
      </c>
      <c r="DF27" t="e">
        <f t="shared" si="33"/>
        <v>#DIV/0!</v>
      </c>
      <c r="DG27" t="e">
        <f t="shared" si="33"/>
        <v>#DIV/0!</v>
      </c>
      <c r="DH27" t="e">
        <f t="shared" si="33"/>
        <v>#DIV/0!</v>
      </c>
      <c r="DI27" s="24" t="e">
        <f t="shared" si="34"/>
        <v>#DIV/0!</v>
      </c>
      <c r="DJ27" s="24" t="e">
        <f t="shared" si="34"/>
        <v>#DIV/0!</v>
      </c>
      <c r="DK27" t="e">
        <f t="shared" si="20"/>
        <v>#DIV/0!</v>
      </c>
      <c r="DQ27" s="242"/>
    </row>
    <row r="28" spans="1:121" ht="81.75" hidden="1" customHeight="1" x14ac:dyDescent="0.25">
      <c r="A28" s="280"/>
      <c r="B28" s="223"/>
      <c r="C28" s="200"/>
      <c r="D28" s="203"/>
      <c r="E28" s="200"/>
      <c r="F28" s="87"/>
      <c r="G28" s="87"/>
      <c r="H28" s="88"/>
      <c r="I28" s="48"/>
      <c r="J28" s="48"/>
      <c r="K28" s="83"/>
      <c r="L28" s="83"/>
      <c r="M28" s="83"/>
      <c r="N28" s="83"/>
      <c r="O28" s="83"/>
      <c r="P28" s="83"/>
      <c r="Q28" s="83"/>
      <c r="R28" s="92">
        <v>5</v>
      </c>
      <c r="S28" s="92">
        <v>3</v>
      </c>
      <c r="T28" s="83"/>
      <c r="U28" s="83"/>
      <c r="V28" s="44" t="s">
        <v>118</v>
      </c>
      <c r="W28" s="44" t="s">
        <v>60</v>
      </c>
      <c r="X28" s="44"/>
      <c r="Y28" s="44"/>
      <c r="Z28" s="44"/>
      <c r="AA28" s="29" t="s">
        <v>61</v>
      </c>
      <c r="AB28" s="2" t="s">
        <v>6</v>
      </c>
      <c r="AC28" s="143"/>
      <c r="AD28" s="239"/>
      <c r="AE28" s="207"/>
      <c r="AF28" s="207"/>
      <c r="AG28" s="182"/>
      <c r="AH28" s="182"/>
      <c r="AI28" s="182"/>
      <c r="AJ28" s="207"/>
      <c r="AK28" s="207"/>
      <c r="AL28" s="207"/>
      <c r="AM28" s="182"/>
      <c r="AN28" s="182"/>
      <c r="AO28" s="182"/>
      <c r="AP28" s="207"/>
      <c r="AQ28" s="207"/>
      <c r="AR28" s="207"/>
      <c r="AS28" s="182"/>
      <c r="AT28" s="182"/>
      <c r="AU28" s="182"/>
      <c r="AV28" s="207"/>
      <c r="AW28" s="207"/>
      <c r="AX28" s="207"/>
      <c r="AY28" s="182"/>
      <c r="AZ28" s="182"/>
      <c r="BA28" s="182"/>
      <c r="BB28" s="207"/>
      <c r="BC28" s="207"/>
      <c r="BD28" s="207"/>
      <c r="BE28" s="182"/>
      <c r="BF28" s="182"/>
      <c r="BG28" s="182"/>
      <c r="BH28" s="207"/>
      <c r="BI28" s="207"/>
      <c r="BJ28" s="207"/>
      <c r="BK28" s="182"/>
      <c r="BL28" s="182"/>
      <c r="BM28" s="182"/>
      <c r="BN28" s="207"/>
      <c r="BO28" s="207"/>
      <c r="BP28" s="207"/>
      <c r="BQ28" s="182"/>
      <c r="BR28" s="182"/>
      <c r="BS28" s="182"/>
      <c r="BT28" s="207"/>
      <c r="BU28" s="207"/>
      <c r="BV28" s="207"/>
      <c r="BW28" s="182"/>
      <c r="BX28" s="182"/>
      <c r="BY28" s="182"/>
      <c r="BZ28" s="207"/>
      <c r="CA28" s="207"/>
      <c r="CB28" s="207"/>
      <c r="CC28" s="182"/>
      <c r="CD28" s="182"/>
      <c r="CE28" s="182"/>
      <c r="CF28" s="207"/>
      <c r="CG28" s="207"/>
      <c r="CH28" s="207"/>
      <c r="CI28" s="182"/>
      <c r="CJ28" s="182"/>
      <c r="CK28" s="182"/>
      <c r="CL28" s="207"/>
      <c r="CM28" s="207"/>
      <c r="CN28" s="207"/>
      <c r="CO28" s="182"/>
      <c r="CP28" s="182"/>
      <c r="CQ28" s="182"/>
      <c r="CR28" s="207"/>
      <c r="CS28" s="207"/>
      <c r="CT28" s="207"/>
      <c r="CU28" s="182"/>
      <c r="CV28" s="182"/>
      <c r="CW28" s="182"/>
      <c r="CX28">
        <f t="shared" si="15"/>
        <v>0</v>
      </c>
      <c r="CY28">
        <f t="shared" si="15"/>
        <v>0</v>
      </c>
      <c r="CZ28">
        <f t="shared" si="15"/>
        <v>0</v>
      </c>
      <c r="DA28">
        <f t="shared" si="16"/>
        <v>0</v>
      </c>
      <c r="DC28" s="24" t="e">
        <f t="shared" si="32"/>
        <v>#DIV/0!</v>
      </c>
      <c r="DD28" s="24" t="e">
        <f t="shared" si="32"/>
        <v>#DIV/0!</v>
      </c>
      <c r="DE28" s="24" t="e">
        <f t="shared" si="32"/>
        <v>#DIV/0!</v>
      </c>
      <c r="DF28" t="e">
        <f t="shared" si="33"/>
        <v>#DIV/0!</v>
      </c>
      <c r="DG28" t="e">
        <f t="shared" si="33"/>
        <v>#DIV/0!</v>
      </c>
      <c r="DH28" t="e">
        <f t="shared" si="33"/>
        <v>#DIV/0!</v>
      </c>
      <c r="DI28" s="24" t="e">
        <f t="shared" si="34"/>
        <v>#DIV/0!</v>
      </c>
      <c r="DJ28" s="24" t="e">
        <f t="shared" si="34"/>
        <v>#DIV/0!</v>
      </c>
      <c r="DK28" t="e">
        <f t="shared" si="20"/>
        <v>#DIV/0!</v>
      </c>
      <c r="DQ28" s="242"/>
    </row>
    <row r="29" spans="1:121" ht="81.75" hidden="1" customHeight="1" x14ac:dyDescent="0.25">
      <c r="A29" s="280"/>
      <c r="B29" s="223"/>
      <c r="C29" s="201"/>
      <c r="D29" s="204"/>
      <c r="E29" s="201"/>
      <c r="F29" s="89"/>
      <c r="G29" s="89"/>
      <c r="H29" s="85"/>
      <c r="I29" s="49"/>
      <c r="J29" s="49"/>
      <c r="K29" s="50"/>
      <c r="L29" s="50"/>
      <c r="M29" s="50"/>
      <c r="N29" s="50"/>
      <c r="O29" s="50"/>
      <c r="P29" s="50"/>
      <c r="Q29" s="50"/>
      <c r="R29" s="94">
        <v>6</v>
      </c>
      <c r="S29" s="94">
        <v>3</v>
      </c>
      <c r="T29" s="50"/>
      <c r="U29" s="50"/>
      <c r="V29" s="44" t="s">
        <v>119</v>
      </c>
      <c r="W29" s="44" t="s">
        <v>60</v>
      </c>
      <c r="X29" s="44"/>
      <c r="Y29" s="44"/>
      <c r="Z29" s="44"/>
      <c r="AA29" s="29" t="s">
        <v>61</v>
      </c>
      <c r="AB29" s="2" t="s">
        <v>68</v>
      </c>
      <c r="AC29" s="144"/>
      <c r="AD29" s="240"/>
      <c r="AE29" s="208"/>
      <c r="AF29" s="208"/>
      <c r="AG29" s="183"/>
      <c r="AH29" s="183"/>
      <c r="AI29" s="183"/>
      <c r="AJ29" s="208"/>
      <c r="AK29" s="208"/>
      <c r="AL29" s="208"/>
      <c r="AM29" s="183"/>
      <c r="AN29" s="183"/>
      <c r="AO29" s="183"/>
      <c r="AP29" s="208"/>
      <c r="AQ29" s="208"/>
      <c r="AR29" s="208"/>
      <c r="AS29" s="183"/>
      <c r="AT29" s="183"/>
      <c r="AU29" s="183"/>
      <c r="AV29" s="208"/>
      <c r="AW29" s="208"/>
      <c r="AX29" s="208"/>
      <c r="AY29" s="183"/>
      <c r="AZ29" s="183"/>
      <c r="BA29" s="183"/>
      <c r="BB29" s="208"/>
      <c r="BC29" s="208"/>
      <c r="BD29" s="208"/>
      <c r="BE29" s="183"/>
      <c r="BF29" s="183"/>
      <c r="BG29" s="183"/>
      <c r="BH29" s="208"/>
      <c r="BI29" s="208"/>
      <c r="BJ29" s="208"/>
      <c r="BK29" s="183"/>
      <c r="BL29" s="183"/>
      <c r="BM29" s="183"/>
      <c r="BN29" s="208"/>
      <c r="BO29" s="208"/>
      <c r="BP29" s="208"/>
      <c r="BQ29" s="183"/>
      <c r="BR29" s="183"/>
      <c r="BS29" s="183"/>
      <c r="BT29" s="208"/>
      <c r="BU29" s="208"/>
      <c r="BV29" s="208"/>
      <c r="BW29" s="183"/>
      <c r="BX29" s="183"/>
      <c r="BY29" s="183"/>
      <c r="BZ29" s="208"/>
      <c r="CA29" s="208"/>
      <c r="CB29" s="208"/>
      <c r="CC29" s="183"/>
      <c r="CD29" s="183"/>
      <c r="CE29" s="183"/>
      <c r="CF29" s="208"/>
      <c r="CG29" s="208"/>
      <c r="CH29" s="208"/>
      <c r="CI29" s="183"/>
      <c r="CJ29" s="183"/>
      <c r="CK29" s="183"/>
      <c r="CL29" s="208"/>
      <c r="CM29" s="208"/>
      <c r="CN29" s="208"/>
      <c r="CO29" s="183"/>
      <c r="CP29" s="183"/>
      <c r="CQ29" s="183"/>
      <c r="CR29" s="208"/>
      <c r="CS29" s="208"/>
      <c r="CT29" s="208"/>
      <c r="CU29" s="183"/>
      <c r="CV29" s="183"/>
      <c r="CW29" s="183"/>
      <c r="CX29">
        <f t="shared" si="15"/>
        <v>0</v>
      </c>
      <c r="CY29">
        <f t="shared" si="15"/>
        <v>0</v>
      </c>
      <c r="CZ29">
        <f t="shared" si="15"/>
        <v>0</v>
      </c>
      <c r="DA29">
        <f t="shared" si="16"/>
        <v>0</v>
      </c>
      <c r="DC29" s="24" t="e">
        <f t="shared" si="32"/>
        <v>#DIV/0!</v>
      </c>
      <c r="DD29" s="24" t="e">
        <f t="shared" si="32"/>
        <v>#DIV/0!</v>
      </c>
      <c r="DE29" s="24" t="e">
        <f t="shared" si="32"/>
        <v>#DIV/0!</v>
      </c>
      <c r="DF29" t="e">
        <f t="shared" si="33"/>
        <v>#DIV/0!</v>
      </c>
      <c r="DG29" t="e">
        <f t="shared" si="33"/>
        <v>#DIV/0!</v>
      </c>
      <c r="DH29" t="e">
        <f t="shared" si="33"/>
        <v>#DIV/0!</v>
      </c>
      <c r="DI29" s="24" t="e">
        <f t="shared" si="34"/>
        <v>#DIV/0!</v>
      </c>
      <c r="DJ29" s="24" t="e">
        <f t="shared" si="34"/>
        <v>#DIV/0!</v>
      </c>
      <c r="DK29" t="e">
        <f t="shared" si="20"/>
        <v>#DIV/0!</v>
      </c>
      <c r="DQ29" s="243"/>
    </row>
    <row r="30" spans="1:121" ht="129.75" hidden="1" customHeight="1" x14ac:dyDescent="0.25">
      <c r="A30" s="280"/>
      <c r="B30" s="244" t="s">
        <v>120</v>
      </c>
      <c r="C30" s="199">
        <v>23</v>
      </c>
      <c r="D30" s="202" t="s">
        <v>121</v>
      </c>
      <c r="E30" s="205" t="s">
        <v>122</v>
      </c>
      <c r="F30" s="56">
        <v>2.2000000000000002</v>
      </c>
      <c r="G30" s="56">
        <v>1.6</v>
      </c>
      <c r="H30" s="86">
        <v>3.5200000000000005</v>
      </c>
      <c r="I30" s="81">
        <f>(L30+N30+P30+T30+R30)/5</f>
        <v>2.4</v>
      </c>
      <c r="J30" s="81">
        <f>(M30+O30+Q30+U30+S30)/5</f>
        <v>1.8</v>
      </c>
      <c r="K30" s="82">
        <f>I30*J30</f>
        <v>4.32</v>
      </c>
      <c r="L30" s="80">
        <v>2</v>
      </c>
      <c r="M30" s="80">
        <v>2</v>
      </c>
      <c r="N30" s="80">
        <v>3</v>
      </c>
      <c r="O30" s="80">
        <v>1</v>
      </c>
      <c r="P30" s="80">
        <v>1</v>
      </c>
      <c r="Q30" s="80">
        <v>1</v>
      </c>
      <c r="R30" s="92">
        <v>4</v>
      </c>
      <c r="S30" s="92">
        <v>2</v>
      </c>
      <c r="T30" s="80">
        <v>2</v>
      </c>
      <c r="U30" s="80">
        <v>3</v>
      </c>
      <c r="V30" s="44" t="s">
        <v>67</v>
      </c>
      <c r="W30" s="44" t="s">
        <v>60</v>
      </c>
      <c r="X30" s="44" t="s">
        <v>54</v>
      </c>
      <c r="Y30" s="44" t="s">
        <v>91</v>
      </c>
      <c r="Z30" s="44"/>
      <c r="AA30" s="29" t="s">
        <v>92</v>
      </c>
      <c r="AB30" s="2" t="s">
        <v>123</v>
      </c>
      <c r="AC30" s="76"/>
      <c r="AD30" s="238">
        <v>4</v>
      </c>
      <c r="AE30" s="206">
        <v>1</v>
      </c>
      <c r="AF30" s="206">
        <f t="shared" ref="AF30" si="52">AD30*AE30</f>
        <v>4</v>
      </c>
      <c r="AG30" s="181">
        <v>4</v>
      </c>
      <c r="AH30" s="181">
        <v>1</v>
      </c>
      <c r="AI30" s="181">
        <f t="shared" ref="AI30" si="53">AG30*AH30</f>
        <v>4</v>
      </c>
      <c r="AJ30" s="206">
        <v>4</v>
      </c>
      <c r="AK30" s="206">
        <v>1</v>
      </c>
      <c r="AL30" s="206">
        <f t="shared" ref="AL30" si="54">AJ30*AK30</f>
        <v>4</v>
      </c>
      <c r="AM30" s="181">
        <v>4</v>
      </c>
      <c r="AN30" s="181">
        <v>1</v>
      </c>
      <c r="AO30" s="181">
        <f t="shared" ref="AO30" si="55">AM30*AN30</f>
        <v>4</v>
      </c>
      <c r="AP30" s="206"/>
      <c r="AQ30" s="206"/>
      <c r="AR30" s="206"/>
      <c r="AS30" s="181">
        <v>4</v>
      </c>
      <c r="AT30" s="181">
        <v>1</v>
      </c>
      <c r="AU30" s="181">
        <f t="shared" ref="AU30" si="56">AS30*AT30</f>
        <v>4</v>
      </c>
      <c r="AV30" s="206">
        <v>4</v>
      </c>
      <c r="AW30" s="206">
        <v>1</v>
      </c>
      <c r="AX30" s="206">
        <f t="shared" ref="AX30" si="57">AV30*AW30</f>
        <v>4</v>
      </c>
      <c r="AY30" s="181">
        <v>4</v>
      </c>
      <c r="AZ30" s="181">
        <v>1</v>
      </c>
      <c r="BA30" s="181">
        <f t="shared" ref="BA30" si="58">AY30*AZ30</f>
        <v>4</v>
      </c>
      <c r="BB30" s="206">
        <v>5</v>
      </c>
      <c r="BC30" s="206">
        <v>1</v>
      </c>
      <c r="BD30" s="206">
        <v>5</v>
      </c>
      <c r="BE30" s="181"/>
      <c r="BF30" s="181"/>
      <c r="BG30" s="181"/>
      <c r="BH30" s="206">
        <v>3</v>
      </c>
      <c r="BI30" s="206">
        <v>7</v>
      </c>
      <c r="BJ30" s="206">
        <v>21</v>
      </c>
      <c r="BK30" s="181">
        <v>3</v>
      </c>
      <c r="BL30" s="181">
        <v>7</v>
      </c>
      <c r="BM30" s="181">
        <v>21</v>
      </c>
      <c r="BN30" s="206">
        <v>3</v>
      </c>
      <c r="BO30" s="206">
        <v>7</v>
      </c>
      <c r="BP30" s="206">
        <v>21</v>
      </c>
      <c r="BQ30" s="181">
        <v>3</v>
      </c>
      <c r="BR30" s="181">
        <v>7</v>
      </c>
      <c r="BS30" s="181">
        <v>21</v>
      </c>
      <c r="BT30" s="206">
        <v>3</v>
      </c>
      <c r="BU30" s="206">
        <v>7</v>
      </c>
      <c r="BV30" s="206">
        <v>21</v>
      </c>
      <c r="BW30" s="181">
        <v>3</v>
      </c>
      <c r="BX30" s="181">
        <v>7</v>
      </c>
      <c r="BY30" s="181">
        <v>21</v>
      </c>
      <c r="BZ30" s="206">
        <v>4</v>
      </c>
      <c r="CA30" s="206">
        <v>1</v>
      </c>
      <c r="CB30" s="206">
        <f t="shared" ref="CB30" si="59">BZ30*CA30</f>
        <v>4</v>
      </c>
      <c r="CC30" s="181">
        <v>4</v>
      </c>
      <c r="CD30" s="181">
        <v>1</v>
      </c>
      <c r="CE30" s="181">
        <f t="shared" ref="CE30" si="60">CC30*CD30</f>
        <v>4</v>
      </c>
      <c r="CF30" s="206">
        <v>4</v>
      </c>
      <c r="CG30" s="206">
        <v>1</v>
      </c>
      <c r="CH30" s="206">
        <f t="shared" ref="CH30" si="61">CF30*CG30</f>
        <v>4</v>
      </c>
      <c r="CI30" s="181">
        <v>4</v>
      </c>
      <c r="CJ30" s="181">
        <v>1</v>
      </c>
      <c r="CK30" s="181">
        <f t="shared" ref="CK30" si="62">CI30*CJ30</f>
        <v>4</v>
      </c>
      <c r="CL30" s="206">
        <v>4</v>
      </c>
      <c r="CM30" s="206">
        <v>1</v>
      </c>
      <c r="CN30" s="206">
        <f t="shared" ref="CN30" si="63">CL30*CM30</f>
        <v>4</v>
      </c>
      <c r="CO30" s="181">
        <v>4</v>
      </c>
      <c r="CP30" s="181">
        <v>1</v>
      </c>
      <c r="CQ30" s="181">
        <f t="shared" ref="CQ30" si="64">CO30*CP30</f>
        <v>4</v>
      </c>
      <c r="CR30" s="206">
        <v>4</v>
      </c>
      <c r="CS30" s="206">
        <v>1</v>
      </c>
      <c r="CT30" s="206">
        <f t="shared" ref="CT30" si="65">CR30*CS30</f>
        <v>4</v>
      </c>
      <c r="CU30" s="181">
        <v>4</v>
      </c>
      <c r="CV30" s="181">
        <v>1</v>
      </c>
      <c r="CW30" s="181">
        <f t="shared" ref="CW30" si="66">CU30*CV30</f>
        <v>4</v>
      </c>
      <c r="CX30">
        <f>AD30+AG30+AJ30+AM30+AP30+AS30+AV30+AY30+BB30+BE30+BH30+BK30+BN30+BQ30+BT30+BW30+BZ30+CC30+CF30+CI30+CL30+CO30+CR30+CU30</f>
        <v>83</v>
      </c>
      <c r="CY30">
        <f t="shared" si="15"/>
        <v>58</v>
      </c>
      <c r="CZ30">
        <f t="shared" si="15"/>
        <v>191</v>
      </c>
      <c r="DA30">
        <f t="shared" si="16"/>
        <v>22</v>
      </c>
      <c r="DC30" s="24">
        <f t="shared" si="32"/>
        <v>4</v>
      </c>
      <c r="DD30" s="24">
        <f t="shared" si="32"/>
        <v>3</v>
      </c>
      <c r="DE30" s="24">
        <f t="shared" si="32"/>
        <v>12</v>
      </c>
      <c r="DF30">
        <f t="shared" si="33"/>
        <v>3.7727272727272729</v>
      </c>
      <c r="DG30">
        <f t="shared" si="33"/>
        <v>2.6363636363636362</v>
      </c>
      <c r="DH30">
        <f t="shared" si="33"/>
        <v>8.6818181818181817</v>
      </c>
      <c r="DI30" s="24">
        <f t="shared" si="34"/>
        <v>4</v>
      </c>
      <c r="DJ30" s="24">
        <f t="shared" si="34"/>
        <v>3</v>
      </c>
      <c r="DK30">
        <f t="shared" si="20"/>
        <v>12</v>
      </c>
      <c r="DQ30" s="247">
        <v>4</v>
      </c>
    </row>
    <row r="31" spans="1:121" ht="69" hidden="1" customHeight="1" x14ac:dyDescent="0.25">
      <c r="A31" s="280"/>
      <c r="B31" s="223"/>
      <c r="C31" s="200"/>
      <c r="D31" s="203"/>
      <c r="E31" s="200"/>
      <c r="F31" s="87"/>
      <c r="G31" s="87"/>
      <c r="H31" s="90"/>
      <c r="I31" s="48"/>
      <c r="J31" s="48"/>
      <c r="K31" s="83"/>
      <c r="L31" s="53"/>
      <c r="M31" s="53"/>
      <c r="N31" s="53"/>
      <c r="O31" s="53"/>
      <c r="P31" s="53"/>
      <c r="Q31" s="53"/>
      <c r="R31" s="92">
        <v>5</v>
      </c>
      <c r="S31" s="92">
        <v>2</v>
      </c>
      <c r="T31" s="53"/>
      <c r="U31" s="53"/>
      <c r="V31" s="44" t="s">
        <v>124</v>
      </c>
      <c r="W31" s="44" t="s">
        <v>60</v>
      </c>
      <c r="X31" s="44"/>
      <c r="Y31" s="44"/>
      <c r="Z31" s="44"/>
      <c r="AA31" s="29" t="s">
        <v>61</v>
      </c>
      <c r="AB31" s="2" t="s">
        <v>110</v>
      </c>
      <c r="AC31" s="143"/>
      <c r="AD31" s="239"/>
      <c r="AE31" s="207"/>
      <c r="AF31" s="207"/>
      <c r="AG31" s="182"/>
      <c r="AH31" s="182"/>
      <c r="AI31" s="182"/>
      <c r="AJ31" s="207"/>
      <c r="AK31" s="207"/>
      <c r="AL31" s="207"/>
      <c r="AM31" s="182"/>
      <c r="AN31" s="182"/>
      <c r="AO31" s="182"/>
      <c r="AP31" s="207"/>
      <c r="AQ31" s="207"/>
      <c r="AR31" s="207"/>
      <c r="AS31" s="182"/>
      <c r="AT31" s="182"/>
      <c r="AU31" s="182"/>
      <c r="AV31" s="207"/>
      <c r="AW31" s="207"/>
      <c r="AX31" s="207"/>
      <c r="AY31" s="182"/>
      <c r="AZ31" s="182"/>
      <c r="BA31" s="182"/>
      <c r="BB31" s="207"/>
      <c r="BC31" s="207"/>
      <c r="BD31" s="207"/>
      <c r="BE31" s="182"/>
      <c r="BF31" s="182"/>
      <c r="BG31" s="182"/>
      <c r="BH31" s="207"/>
      <c r="BI31" s="207"/>
      <c r="BJ31" s="207"/>
      <c r="BK31" s="182"/>
      <c r="BL31" s="182"/>
      <c r="BM31" s="182"/>
      <c r="BN31" s="207"/>
      <c r="BO31" s="207"/>
      <c r="BP31" s="207"/>
      <c r="BQ31" s="182"/>
      <c r="BR31" s="182"/>
      <c r="BS31" s="182"/>
      <c r="BT31" s="207"/>
      <c r="BU31" s="207"/>
      <c r="BV31" s="207"/>
      <c r="BW31" s="182"/>
      <c r="BX31" s="182"/>
      <c r="BY31" s="182"/>
      <c r="BZ31" s="207"/>
      <c r="CA31" s="207"/>
      <c r="CB31" s="207"/>
      <c r="CC31" s="182"/>
      <c r="CD31" s="182"/>
      <c r="CE31" s="182"/>
      <c r="CF31" s="207"/>
      <c r="CG31" s="207"/>
      <c r="CH31" s="207"/>
      <c r="CI31" s="182"/>
      <c r="CJ31" s="182"/>
      <c r="CK31" s="182"/>
      <c r="CL31" s="207"/>
      <c r="CM31" s="207"/>
      <c r="CN31" s="207"/>
      <c r="CO31" s="182"/>
      <c r="CP31" s="182"/>
      <c r="CQ31" s="182"/>
      <c r="CR31" s="207"/>
      <c r="CS31" s="207"/>
      <c r="CT31" s="207"/>
      <c r="CU31" s="182"/>
      <c r="CV31" s="182"/>
      <c r="CW31" s="182"/>
      <c r="CX31">
        <f t="shared" si="15"/>
        <v>0</v>
      </c>
      <c r="CY31">
        <f t="shared" si="15"/>
        <v>0</v>
      </c>
      <c r="CZ31">
        <f t="shared" si="15"/>
        <v>0</v>
      </c>
      <c r="DA31">
        <f t="shared" si="16"/>
        <v>0</v>
      </c>
      <c r="DC31" s="24" t="e">
        <f t="shared" si="32"/>
        <v>#DIV/0!</v>
      </c>
      <c r="DD31" s="24" t="e">
        <f t="shared" si="32"/>
        <v>#DIV/0!</v>
      </c>
      <c r="DE31" s="24" t="e">
        <f t="shared" si="32"/>
        <v>#DIV/0!</v>
      </c>
      <c r="DF31" t="e">
        <f t="shared" si="33"/>
        <v>#DIV/0!</v>
      </c>
      <c r="DG31" t="e">
        <f t="shared" si="33"/>
        <v>#DIV/0!</v>
      </c>
      <c r="DH31" t="e">
        <f t="shared" si="33"/>
        <v>#DIV/0!</v>
      </c>
      <c r="DI31" s="24" t="e">
        <f t="shared" si="34"/>
        <v>#DIV/0!</v>
      </c>
      <c r="DJ31" s="24" t="e">
        <f t="shared" si="34"/>
        <v>#DIV/0!</v>
      </c>
      <c r="DK31" t="e">
        <f t="shared" si="20"/>
        <v>#DIV/0!</v>
      </c>
      <c r="DQ31" s="248"/>
    </row>
    <row r="32" spans="1:121" ht="101.25" hidden="1" customHeight="1" x14ac:dyDescent="0.25">
      <c r="A32" s="280"/>
      <c r="B32" s="223"/>
      <c r="C32" s="201"/>
      <c r="D32" s="204"/>
      <c r="E32" s="201"/>
      <c r="F32" s="89"/>
      <c r="G32" s="89"/>
      <c r="H32" s="91"/>
      <c r="I32" s="49"/>
      <c r="J32" s="49"/>
      <c r="K32" s="50"/>
      <c r="L32" s="53"/>
      <c r="M32" s="53"/>
      <c r="N32" s="53"/>
      <c r="O32" s="53"/>
      <c r="P32" s="53"/>
      <c r="Q32" s="53"/>
      <c r="R32" s="92">
        <v>5</v>
      </c>
      <c r="S32" s="92">
        <v>2</v>
      </c>
      <c r="T32" s="53"/>
      <c r="U32" s="53"/>
      <c r="V32" s="44" t="s">
        <v>118</v>
      </c>
      <c r="W32" s="44" t="s">
        <v>60</v>
      </c>
      <c r="X32" s="44"/>
      <c r="Y32" s="44"/>
      <c r="Z32" s="44"/>
      <c r="AA32" s="29" t="s">
        <v>61</v>
      </c>
      <c r="AB32" s="2" t="s">
        <v>6</v>
      </c>
      <c r="AC32" s="144"/>
      <c r="AD32" s="240"/>
      <c r="AE32" s="208"/>
      <c r="AF32" s="208"/>
      <c r="AG32" s="183"/>
      <c r="AH32" s="183"/>
      <c r="AI32" s="183"/>
      <c r="AJ32" s="208"/>
      <c r="AK32" s="208"/>
      <c r="AL32" s="208"/>
      <c r="AM32" s="183"/>
      <c r="AN32" s="183"/>
      <c r="AO32" s="183"/>
      <c r="AP32" s="208">
        <v>5</v>
      </c>
      <c r="AQ32" s="208">
        <v>2</v>
      </c>
      <c r="AR32" s="208">
        <v>10</v>
      </c>
      <c r="AS32" s="183"/>
      <c r="AT32" s="183"/>
      <c r="AU32" s="183"/>
      <c r="AV32" s="208"/>
      <c r="AW32" s="208"/>
      <c r="AX32" s="208"/>
      <c r="AY32" s="183"/>
      <c r="AZ32" s="183"/>
      <c r="BA32" s="183"/>
      <c r="BB32" s="208"/>
      <c r="BC32" s="208"/>
      <c r="BD32" s="208"/>
      <c r="BE32" s="183"/>
      <c r="BF32" s="183"/>
      <c r="BG32" s="183"/>
      <c r="BH32" s="208"/>
      <c r="BI32" s="208"/>
      <c r="BJ32" s="208"/>
      <c r="BK32" s="183"/>
      <c r="BL32" s="183"/>
      <c r="BM32" s="183"/>
      <c r="BN32" s="208"/>
      <c r="BO32" s="208"/>
      <c r="BP32" s="208"/>
      <c r="BQ32" s="183"/>
      <c r="BR32" s="183"/>
      <c r="BS32" s="183"/>
      <c r="BT32" s="208"/>
      <c r="BU32" s="208"/>
      <c r="BV32" s="208"/>
      <c r="BW32" s="183"/>
      <c r="BX32" s="183"/>
      <c r="BY32" s="183"/>
      <c r="BZ32" s="208"/>
      <c r="CA32" s="208"/>
      <c r="CB32" s="208"/>
      <c r="CC32" s="183"/>
      <c r="CD32" s="183"/>
      <c r="CE32" s="183"/>
      <c r="CF32" s="208"/>
      <c r="CG32" s="208"/>
      <c r="CH32" s="208"/>
      <c r="CI32" s="183"/>
      <c r="CJ32" s="183"/>
      <c r="CK32" s="183"/>
      <c r="CL32" s="208"/>
      <c r="CM32" s="208"/>
      <c r="CN32" s="208"/>
      <c r="CO32" s="183"/>
      <c r="CP32" s="183"/>
      <c r="CQ32" s="183"/>
      <c r="CR32" s="208"/>
      <c r="CS32" s="208"/>
      <c r="CT32" s="208"/>
      <c r="CU32" s="183"/>
      <c r="CV32" s="183"/>
      <c r="CW32" s="183"/>
      <c r="CX32">
        <f>AD32+AG32+AJ32+AM32+AP32+AS32+AV32+AY32+BB32+BE32+BH32+BK32+BN32+BQ32+BT32+BW32+BZ32+CC32+CF32+CI32+CL32+CO32+CR32+CU32</f>
        <v>5</v>
      </c>
      <c r="CY32">
        <f t="shared" si="15"/>
        <v>2</v>
      </c>
      <c r="CZ32">
        <f t="shared" si="15"/>
        <v>10</v>
      </c>
      <c r="DA32">
        <f t="shared" si="16"/>
        <v>1</v>
      </c>
      <c r="DC32" s="24">
        <f t="shared" si="32"/>
        <v>5</v>
      </c>
      <c r="DD32" s="24">
        <f t="shared" si="32"/>
        <v>2</v>
      </c>
      <c r="DE32" s="24">
        <f t="shared" si="32"/>
        <v>10</v>
      </c>
      <c r="DF32">
        <f t="shared" si="33"/>
        <v>5</v>
      </c>
      <c r="DG32">
        <f t="shared" si="33"/>
        <v>2</v>
      </c>
      <c r="DH32">
        <f t="shared" si="33"/>
        <v>10</v>
      </c>
      <c r="DI32" s="24">
        <f t="shared" si="34"/>
        <v>5</v>
      </c>
      <c r="DJ32" s="24">
        <f t="shared" si="34"/>
        <v>2</v>
      </c>
      <c r="DK32">
        <f t="shared" si="20"/>
        <v>10</v>
      </c>
      <c r="DQ32" s="249"/>
    </row>
    <row r="33" spans="1:121" ht="87.75" hidden="1" customHeight="1" x14ac:dyDescent="0.25">
      <c r="A33" s="280"/>
      <c r="B33" s="223"/>
      <c r="C33" s="44">
        <v>27</v>
      </c>
      <c r="D33" s="134" t="s">
        <v>125</v>
      </c>
      <c r="E33" s="44" t="s">
        <v>126</v>
      </c>
      <c r="F33" s="51"/>
      <c r="G33" s="51"/>
      <c r="H33" s="52"/>
      <c r="I33" s="51"/>
      <c r="J33" s="51"/>
      <c r="K33" s="52"/>
      <c r="L33" s="53"/>
      <c r="M33" s="53"/>
      <c r="N33" s="53"/>
      <c r="O33" s="53"/>
      <c r="P33" s="53"/>
      <c r="Q33" s="53"/>
      <c r="R33" s="92">
        <v>5</v>
      </c>
      <c r="S33" s="92">
        <v>2</v>
      </c>
      <c r="T33" s="53"/>
      <c r="U33" s="53"/>
      <c r="V33" s="44" t="s">
        <v>67</v>
      </c>
      <c r="W33" s="44" t="s">
        <v>60</v>
      </c>
      <c r="X33" s="44"/>
      <c r="Y33" s="44"/>
      <c r="Z33" s="44"/>
      <c r="AA33" s="29" t="s">
        <v>61</v>
      </c>
      <c r="AB33" s="2" t="s">
        <v>3</v>
      </c>
      <c r="AC33" s="2"/>
      <c r="AD33" s="20"/>
      <c r="AE33" s="20"/>
      <c r="AF33" s="20"/>
      <c r="AG33" s="16">
        <v>6</v>
      </c>
      <c r="AH33" s="16">
        <v>1</v>
      </c>
      <c r="AI33" s="16">
        <f t="shared" ref="AI33" si="67">AG33*AH33</f>
        <v>6</v>
      </c>
      <c r="AJ33" s="20"/>
      <c r="AK33" s="20"/>
      <c r="AL33" s="20"/>
      <c r="AM33" s="16"/>
      <c r="AN33" s="16"/>
      <c r="AO33" s="16"/>
      <c r="AP33" s="20"/>
      <c r="AQ33" s="20"/>
      <c r="AR33" s="20"/>
      <c r="AS33" s="16"/>
      <c r="AT33" s="16"/>
      <c r="AU33" s="16"/>
      <c r="AV33" s="20"/>
      <c r="AW33" s="20"/>
      <c r="AX33" s="20"/>
      <c r="AY33" s="16"/>
      <c r="AZ33" s="16"/>
      <c r="BA33" s="16"/>
      <c r="BB33" s="20"/>
      <c r="BC33" s="20"/>
      <c r="BD33" s="20"/>
      <c r="BE33" s="16"/>
      <c r="BF33" s="16"/>
      <c r="BG33" s="16"/>
      <c r="BH33" s="20"/>
      <c r="BI33" s="20"/>
      <c r="BJ33" s="20"/>
      <c r="BK33" s="16"/>
      <c r="BL33" s="16"/>
      <c r="BM33" s="16"/>
      <c r="BN33" s="20"/>
      <c r="BO33" s="20"/>
      <c r="BP33" s="20"/>
      <c r="BQ33" s="16"/>
      <c r="BR33" s="16"/>
      <c r="BS33" s="16"/>
      <c r="BT33" s="20"/>
      <c r="BU33" s="20"/>
      <c r="BV33" s="20"/>
      <c r="BW33" s="16"/>
      <c r="BX33" s="16"/>
      <c r="BY33" s="16"/>
      <c r="BZ33" s="20"/>
      <c r="CA33" s="20"/>
      <c r="CB33" s="20"/>
      <c r="CC33" s="16"/>
      <c r="CD33" s="16"/>
      <c r="CE33" s="16"/>
      <c r="CF33" s="20"/>
      <c r="CG33" s="20"/>
      <c r="CH33" s="20"/>
      <c r="CI33" s="16"/>
      <c r="CJ33" s="16"/>
      <c r="CK33" s="16"/>
      <c r="CL33" s="20"/>
      <c r="CM33" s="20"/>
      <c r="CN33" s="20"/>
      <c r="CO33" s="16"/>
      <c r="CP33" s="16"/>
      <c r="CQ33" s="16"/>
      <c r="CR33" s="20"/>
      <c r="CS33" s="20"/>
      <c r="CT33" s="20"/>
      <c r="CU33" s="16"/>
      <c r="CV33" s="16"/>
      <c r="CW33" s="16"/>
      <c r="CX33">
        <f t="shared" si="15"/>
        <v>6</v>
      </c>
      <c r="CY33">
        <f t="shared" si="15"/>
        <v>1</v>
      </c>
      <c r="CZ33">
        <f t="shared" si="15"/>
        <v>6</v>
      </c>
      <c r="DA33">
        <f t="shared" si="16"/>
        <v>1</v>
      </c>
      <c r="DC33" s="24">
        <f t="shared" si="32"/>
        <v>6</v>
      </c>
      <c r="DD33" s="24">
        <f t="shared" si="32"/>
        <v>1</v>
      </c>
      <c r="DE33" s="24">
        <f t="shared" si="32"/>
        <v>6</v>
      </c>
      <c r="DF33">
        <f t="shared" si="33"/>
        <v>6</v>
      </c>
      <c r="DG33">
        <f t="shared" si="33"/>
        <v>1</v>
      </c>
      <c r="DH33">
        <f t="shared" si="33"/>
        <v>6</v>
      </c>
      <c r="DI33" s="24">
        <f t="shared" si="34"/>
        <v>6</v>
      </c>
      <c r="DJ33" s="24">
        <f t="shared" si="34"/>
        <v>1</v>
      </c>
      <c r="DK33">
        <f t="shared" si="20"/>
        <v>6</v>
      </c>
      <c r="DQ33" s="4">
        <v>7</v>
      </c>
    </row>
    <row r="34" spans="1:121" ht="149.25" customHeight="1" x14ac:dyDescent="0.25">
      <c r="A34" s="280"/>
      <c r="B34" s="197"/>
      <c r="C34" s="199">
        <v>28</v>
      </c>
      <c r="D34" s="202" t="s">
        <v>127</v>
      </c>
      <c r="E34" s="44" t="s">
        <v>128</v>
      </c>
      <c r="F34" s="56">
        <v>4.4000000000000004</v>
      </c>
      <c r="G34" s="56">
        <v>1.8</v>
      </c>
      <c r="H34" s="86">
        <v>7.9200000000000008</v>
      </c>
      <c r="I34" s="81">
        <f>(L34+N34+P34+T34+R34)/5</f>
        <v>4.2</v>
      </c>
      <c r="J34" s="81">
        <f>(M34+O34+Q34+U34+S34)/5</f>
        <v>1.6</v>
      </c>
      <c r="K34" s="82">
        <f>I34*J34</f>
        <v>6.7200000000000006</v>
      </c>
      <c r="L34" s="80">
        <v>4</v>
      </c>
      <c r="M34" s="80">
        <v>1</v>
      </c>
      <c r="N34" s="80">
        <v>4</v>
      </c>
      <c r="O34" s="80">
        <v>1</v>
      </c>
      <c r="P34" s="80">
        <v>5</v>
      </c>
      <c r="Q34" s="80">
        <v>2</v>
      </c>
      <c r="R34" s="52">
        <v>4</v>
      </c>
      <c r="S34" s="52">
        <v>3</v>
      </c>
      <c r="T34" s="80">
        <v>4</v>
      </c>
      <c r="U34" s="80">
        <v>1</v>
      </c>
      <c r="V34" s="205" t="s">
        <v>52</v>
      </c>
      <c r="W34" s="44" t="s">
        <v>53</v>
      </c>
      <c r="X34" s="44" t="s">
        <v>54</v>
      </c>
      <c r="Y34" s="54" t="s">
        <v>129</v>
      </c>
      <c r="Z34" s="44" t="s">
        <v>56</v>
      </c>
      <c r="AA34" s="44" t="s">
        <v>57</v>
      </c>
      <c r="AB34" s="2" t="s">
        <v>130</v>
      </c>
      <c r="AC34" s="76" t="s">
        <v>2</v>
      </c>
      <c r="AD34" s="228">
        <v>4</v>
      </c>
      <c r="AE34" s="228">
        <v>1</v>
      </c>
      <c r="AF34" s="228">
        <v>4</v>
      </c>
      <c r="AG34" s="226">
        <v>4</v>
      </c>
      <c r="AH34" s="226">
        <v>1</v>
      </c>
      <c r="AI34" s="226">
        <v>4</v>
      </c>
      <c r="AJ34" s="228">
        <v>4</v>
      </c>
      <c r="AK34" s="228">
        <v>1</v>
      </c>
      <c r="AL34" s="228">
        <v>4</v>
      </c>
      <c r="AM34" s="226">
        <v>4</v>
      </c>
      <c r="AN34" s="226">
        <v>1</v>
      </c>
      <c r="AO34" s="226">
        <v>4</v>
      </c>
      <c r="AP34" s="228">
        <v>4</v>
      </c>
      <c r="AQ34" s="228">
        <v>1</v>
      </c>
      <c r="AR34" s="228">
        <v>4</v>
      </c>
      <c r="AS34" s="226">
        <v>4</v>
      </c>
      <c r="AT34" s="226">
        <v>1</v>
      </c>
      <c r="AU34" s="226">
        <v>4</v>
      </c>
      <c r="AV34" s="228">
        <v>4</v>
      </c>
      <c r="AW34" s="228">
        <v>1</v>
      </c>
      <c r="AX34" s="228">
        <v>4</v>
      </c>
      <c r="AY34" s="226">
        <v>4</v>
      </c>
      <c r="AZ34" s="226">
        <v>1</v>
      </c>
      <c r="BA34" s="226">
        <v>4</v>
      </c>
      <c r="BB34" s="228">
        <v>6</v>
      </c>
      <c r="BC34" s="228">
        <v>1</v>
      </c>
      <c r="BD34" s="228">
        <v>6</v>
      </c>
      <c r="BE34" s="226"/>
      <c r="BF34" s="226"/>
      <c r="BG34" s="226"/>
      <c r="BH34" s="228">
        <v>4</v>
      </c>
      <c r="BI34" s="228">
        <v>1</v>
      </c>
      <c r="BJ34" s="228">
        <v>4</v>
      </c>
      <c r="BK34" s="226">
        <v>4</v>
      </c>
      <c r="BL34" s="226">
        <v>1</v>
      </c>
      <c r="BM34" s="226">
        <v>4</v>
      </c>
      <c r="BN34" s="228">
        <v>4</v>
      </c>
      <c r="BO34" s="228">
        <v>1</v>
      </c>
      <c r="BP34" s="228">
        <v>4</v>
      </c>
      <c r="BQ34" s="226">
        <v>4</v>
      </c>
      <c r="BR34" s="226">
        <v>1</v>
      </c>
      <c r="BS34" s="226">
        <v>4</v>
      </c>
      <c r="BT34" s="228">
        <v>4</v>
      </c>
      <c r="BU34" s="228">
        <v>1</v>
      </c>
      <c r="BV34" s="228">
        <v>4</v>
      </c>
      <c r="BW34" s="226">
        <v>4</v>
      </c>
      <c r="BX34" s="226">
        <v>1</v>
      </c>
      <c r="BY34" s="226">
        <v>4</v>
      </c>
      <c r="BZ34" s="228">
        <v>3</v>
      </c>
      <c r="CA34" s="228">
        <v>1</v>
      </c>
      <c r="CB34" s="228">
        <v>3</v>
      </c>
      <c r="CC34" s="226">
        <v>3</v>
      </c>
      <c r="CD34" s="226">
        <v>1</v>
      </c>
      <c r="CE34" s="226">
        <v>3</v>
      </c>
      <c r="CF34" s="228">
        <v>3</v>
      </c>
      <c r="CG34" s="228">
        <v>1</v>
      </c>
      <c r="CH34" s="228">
        <v>3</v>
      </c>
      <c r="CI34" s="226">
        <v>3</v>
      </c>
      <c r="CJ34" s="226">
        <v>1</v>
      </c>
      <c r="CK34" s="226">
        <v>3</v>
      </c>
      <c r="CL34" s="228">
        <v>3</v>
      </c>
      <c r="CM34" s="228">
        <v>1</v>
      </c>
      <c r="CN34" s="228">
        <v>3</v>
      </c>
      <c r="CO34" s="226">
        <v>3</v>
      </c>
      <c r="CP34" s="226">
        <v>1</v>
      </c>
      <c r="CQ34" s="226">
        <v>3</v>
      </c>
      <c r="CR34" s="228">
        <v>3</v>
      </c>
      <c r="CS34" s="228">
        <v>1</v>
      </c>
      <c r="CT34" s="228">
        <v>3</v>
      </c>
      <c r="CU34" s="226">
        <v>3</v>
      </c>
      <c r="CV34" s="226">
        <v>1</v>
      </c>
      <c r="CW34" s="226">
        <v>3</v>
      </c>
      <c r="CX34">
        <f t="shared" si="15"/>
        <v>86</v>
      </c>
      <c r="CY34">
        <f t="shared" si="15"/>
        <v>23</v>
      </c>
      <c r="CZ34">
        <f t="shared" si="15"/>
        <v>86</v>
      </c>
      <c r="DA34">
        <f t="shared" si="16"/>
        <v>23</v>
      </c>
      <c r="DC34" s="24">
        <f t="shared" si="32"/>
        <v>4</v>
      </c>
      <c r="DD34" s="24">
        <f t="shared" si="32"/>
        <v>1</v>
      </c>
      <c r="DE34" s="24">
        <f t="shared" si="32"/>
        <v>4</v>
      </c>
      <c r="DF34">
        <f t="shared" si="33"/>
        <v>3.7391304347826089</v>
      </c>
      <c r="DG34">
        <f t="shared" si="33"/>
        <v>1</v>
      </c>
      <c r="DH34">
        <f t="shared" si="33"/>
        <v>3.7391304347826089</v>
      </c>
      <c r="DI34" s="24">
        <f t="shared" si="34"/>
        <v>4</v>
      </c>
      <c r="DJ34" s="24">
        <f t="shared" si="34"/>
        <v>1</v>
      </c>
      <c r="DK34">
        <f t="shared" si="20"/>
        <v>4</v>
      </c>
      <c r="DQ34" s="230">
        <v>5</v>
      </c>
    </row>
    <row r="35" spans="1:121" ht="102.75" hidden="1" customHeight="1" x14ac:dyDescent="0.25">
      <c r="B35" s="223"/>
      <c r="C35" s="236"/>
      <c r="D35" s="203"/>
      <c r="E35" s="131" t="s">
        <v>131</v>
      </c>
      <c r="F35" s="87"/>
      <c r="G35" s="87"/>
      <c r="H35" s="88"/>
      <c r="I35" s="81"/>
      <c r="J35" s="81"/>
      <c r="K35" s="82"/>
      <c r="L35" s="83"/>
      <c r="M35" s="83"/>
      <c r="N35" s="83"/>
      <c r="O35" s="83"/>
      <c r="P35" s="83"/>
      <c r="Q35" s="83"/>
      <c r="R35" s="92">
        <v>8</v>
      </c>
      <c r="S35" s="92">
        <v>3</v>
      </c>
      <c r="T35" s="83"/>
      <c r="U35" s="83"/>
      <c r="V35" s="201"/>
      <c r="W35" s="44" t="s">
        <v>60</v>
      </c>
      <c r="X35" s="44"/>
      <c r="Y35" s="44"/>
      <c r="Z35" s="44"/>
      <c r="AA35" s="29" t="s">
        <v>75</v>
      </c>
      <c r="AB35" s="2" t="s">
        <v>6</v>
      </c>
      <c r="AC35" s="143"/>
      <c r="AD35" s="246"/>
      <c r="AE35" s="246"/>
      <c r="AF35" s="246"/>
      <c r="AG35" s="245"/>
      <c r="AH35" s="245"/>
      <c r="AI35" s="245"/>
      <c r="AJ35" s="246"/>
      <c r="AK35" s="246"/>
      <c r="AL35" s="246"/>
      <c r="AM35" s="245"/>
      <c r="AN35" s="245"/>
      <c r="AO35" s="245"/>
      <c r="AP35" s="246"/>
      <c r="AQ35" s="246"/>
      <c r="AR35" s="246"/>
      <c r="AS35" s="245"/>
      <c r="AT35" s="245"/>
      <c r="AU35" s="245"/>
      <c r="AV35" s="246"/>
      <c r="AW35" s="246"/>
      <c r="AX35" s="246"/>
      <c r="AY35" s="245"/>
      <c r="AZ35" s="245"/>
      <c r="BA35" s="245"/>
      <c r="BB35" s="246"/>
      <c r="BC35" s="246"/>
      <c r="BD35" s="246"/>
      <c r="BE35" s="245"/>
      <c r="BF35" s="245"/>
      <c r="BG35" s="245"/>
      <c r="BH35" s="246"/>
      <c r="BI35" s="246"/>
      <c r="BJ35" s="246"/>
      <c r="BK35" s="245"/>
      <c r="BL35" s="245"/>
      <c r="BM35" s="245"/>
      <c r="BN35" s="246"/>
      <c r="BO35" s="246"/>
      <c r="BP35" s="246"/>
      <c r="BQ35" s="245"/>
      <c r="BR35" s="245"/>
      <c r="BS35" s="245"/>
      <c r="BT35" s="246"/>
      <c r="BU35" s="246"/>
      <c r="BV35" s="246"/>
      <c r="BW35" s="245"/>
      <c r="BX35" s="245"/>
      <c r="BY35" s="245"/>
      <c r="BZ35" s="246"/>
      <c r="CA35" s="246"/>
      <c r="CB35" s="246"/>
      <c r="CC35" s="245"/>
      <c r="CD35" s="245"/>
      <c r="CE35" s="245"/>
      <c r="CF35" s="246"/>
      <c r="CG35" s="246"/>
      <c r="CH35" s="246"/>
      <c r="CI35" s="245"/>
      <c r="CJ35" s="245"/>
      <c r="CK35" s="245"/>
      <c r="CL35" s="246"/>
      <c r="CM35" s="246"/>
      <c r="CN35" s="246"/>
      <c r="CO35" s="245"/>
      <c r="CP35" s="245"/>
      <c r="CQ35" s="245"/>
      <c r="CR35" s="246"/>
      <c r="CS35" s="246"/>
      <c r="CT35" s="246"/>
      <c r="CU35" s="245"/>
      <c r="CV35" s="245"/>
      <c r="CW35" s="245"/>
      <c r="DC35" s="24"/>
      <c r="DD35" s="24"/>
      <c r="DE35" s="24"/>
      <c r="DI35" s="24"/>
      <c r="DJ35" s="24"/>
      <c r="DQ35" s="237"/>
    </row>
    <row r="36" spans="1:121" ht="65.25" hidden="1" customHeight="1" x14ac:dyDescent="0.25">
      <c r="B36" s="223"/>
      <c r="C36" s="200"/>
      <c r="D36" s="203"/>
      <c r="E36" s="205" t="s">
        <v>132</v>
      </c>
      <c r="F36" s="87"/>
      <c r="G36" s="87"/>
      <c r="H36" s="88"/>
      <c r="I36" s="48"/>
      <c r="J36" s="48"/>
      <c r="K36" s="83"/>
      <c r="L36" s="83"/>
      <c r="M36" s="83"/>
      <c r="N36" s="83"/>
      <c r="O36" s="83"/>
      <c r="P36" s="83"/>
      <c r="Q36" s="83"/>
      <c r="R36" s="94"/>
      <c r="S36" s="94"/>
      <c r="T36" s="83"/>
      <c r="U36" s="83"/>
      <c r="V36" s="44" t="s">
        <v>133</v>
      </c>
      <c r="W36" s="44" t="s">
        <v>60</v>
      </c>
      <c r="X36" s="44"/>
      <c r="Y36" s="44"/>
      <c r="Z36" s="44"/>
      <c r="AA36" s="29" t="s">
        <v>61</v>
      </c>
      <c r="AB36" s="2" t="s">
        <v>110</v>
      </c>
      <c r="AC36" s="143"/>
      <c r="AD36" s="246"/>
      <c r="AE36" s="246"/>
      <c r="AF36" s="246"/>
      <c r="AG36" s="245"/>
      <c r="AH36" s="245"/>
      <c r="AI36" s="245"/>
      <c r="AJ36" s="246"/>
      <c r="AK36" s="246"/>
      <c r="AL36" s="246"/>
      <c r="AM36" s="245"/>
      <c r="AN36" s="245"/>
      <c r="AO36" s="245"/>
      <c r="AP36" s="246"/>
      <c r="AQ36" s="246"/>
      <c r="AR36" s="246"/>
      <c r="AS36" s="245"/>
      <c r="AT36" s="245"/>
      <c r="AU36" s="245"/>
      <c r="AV36" s="246"/>
      <c r="AW36" s="246"/>
      <c r="AX36" s="246"/>
      <c r="AY36" s="245"/>
      <c r="AZ36" s="245"/>
      <c r="BA36" s="245"/>
      <c r="BB36" s="246"/>
      <c r="BC36" s="246"/>
      <c r="BD36" s="246"/>
      <c r="BE36" s="245"/>
      <c r="BF36" s="245"/>
      <c r="BG36" s="245"/>
      <c r="BH36" s="246"/>
      <c r="BI36" s="246"/>
      <c r="BJ36" s="246"/>
      <c r="BK36" s="245"/>
      <c r="BL36" s="245"/>
      <c r="BM36" s="245"/>
      <c r="BN36" s="246"/>
      <c r="BO36" s="246"/>
      <c r="BP36" s="246"/>
      <c r="BQ36" s="245"/>
      <c r="BR36" s="245"/>
      <c r="BS36" s="245"/>
      <c r="BT36" s="246"/>
      <c r="BU36" s="246"/>
      <c r="BV36" s="246"/>
      <c r="BW36" s="245"/>
      <c r="BX36" s="245"/>
      <c r="BY36" s="245"/>
      <c r="BZ36" s="246"/>
      <c r="CA36" s="246"/>
      <c r="CB36" s="246"/>
      <c r="CC36" s="245"/>
      <c r="CD36" s="245"/>
      <c r="CE36" s="245"/>
      <c r="CF36" s="246"/>
      <c r="CG36" s="246"/>
      <c r="CH36" s="246"/>
      <c r="CI36" s="245"/>
      <c r="CJ36" s="245"/>
      <c r="CK36" s="245"/>
      <c r="CL36" s="246"/>
      <c r="CM36" s="246"/>
      <c r="CN36" s="246"/>
      <c r="CO36" s="245"/>
      <c r="CP36" s="245"/>
      <c r="CQ36" s="245"/>
      <c r="CR36" s="246"/>
      <c r="CS36" s="246"/>
      <c r="CT36" s="246"/>
      <c r="CU36" s="245"/>
      <c r="CV36" s="245"/>
      <c r="CW36" s="245"/>
      <c r="CX36">
        <f t="shared" si="15"/>
        <v>0</v>
      </c>
      <c r="CY36">
        <f t="shared" si="15"/>
        <v>0</v>
      </c>
      <c r="CZ36">
        <f t="shared" si="15"/>
        <v>0</v>
      </c>
      <c r="DA36">
        <f t="shared" si="16"/>
        <v>0</v>
      </c>
      <c r="DC36" s="24" t="e">
        <f t="shared" si="32"/>
        <v>#DIV/0!</v>
      </c>
      <c r="DD36" s="24" t="e">
        <f t="shared" si="32"/>
        <v>#DIV/0!</v>
      </c>
      <c r="DE36" s="24" t="e">
        <f t="shared" si="32"/>
        <v>#DIV/0!</v>
      </c>
      <c r="DF36" t="e">
        <f t="shared" si="33"/>
        <v>#DIV/0!</v>
      </c>
      <c r="DG36" t="e">
        <f t="shared" si="33"/>
        <v>#DIV/0!</v>
      </c>
      <c r="DH36" t="e">
        <f t="shared" si="33"/>
        <v>#DIV/0!</v>
      </c>
      <c r="DI36" s="24" t="e">
        <f t="shared" si="34"/>
        <v>#DIV/0!</v>
      </c>
      <c r="DJ36" s="24" t="e">
        <f t="shared" si="34"/>
        <v>#DIV/0!</v>
      </c>
      <c r="DK36" t="e">
        <f t="shared" si="20"/>
        <v>#DIV/0!</v>
      </c>
      <c r="DQ36" s="237"/>
    </row>
    <row r="37" spans="1:121" ht="99" hidden="1" customHeight="1" x14ac:dyDescent="0.25">
      <c r="B37" s="198"/>
      <c r="C37" s="201"/>
      <c r="D37" s="203"/>
      <c r="E37" s="201"/>
      <c r="F37" s="89"/>
      <c r="G37" s="89"/>
      <c r="H37" s="85"/>
      <c r="I37" s="49"/>
      <c r="J37" s="49"/>
      <c r="K37" s="50"/>
      <c r="L37" s="50"/>
      <c r="M37" s="50"/>
      <c r="N37" s="50"/>
      <c r="O37" s="50"/>
      <c r="P37" s="50"/>
      <c r="Q37" s="50"/>
      <c r="R37" s="92">
        <v>4</v>
      </c>
      <c r="S37" s="92">
        <v>2</v>
      </c>
      <c r="T37" s="50"/>
      <c r="U37" s="50"/>
      <c r="V37" s="44" t="s">
        <v>67</v>
      </c>
      <c r="W37" s="44" t="s">
        <v>60</v>
      </c>
      <c r="X37" s="44"/>
      <c r="Y37" s="44"/>
      <c r="Z37" s="44"/>
      <c r="AA37" s="29" t="s">
        <v>61</v>
      </c>
      <c r="AB37" s="2" t="s">
        <v>134</v>
      </c>
      <c r="AC37" s="144"/>
      <c r="AD37" s="229"/>
      <c r="AE37" s="229"/>
      <c r="AF37" s="229"/>
      <c r="AG37" s="227"/>
      <c r="AH37" s="227"/>
      <c r="AI37" s="227"/>
      <c r="AJ37" s="229"/>
      <c r="AK37" s="229"/>
      <c r="AL37" s="229"/>
      <c r="AM37" s="227"/>
      <c r="AN37" s="227"/>
      <c r="AO37" s="227"/>
      <c r="AP37" s="229"/>
      <c r="AQ37" s="229"/>
      <c r="AR37" s="229"/>
      <c r="AS37" s="227"/>
      <c r="AT37" s="227"/>
      <c r="AU37" s="227"/>
      <c r="AV37" s="229"/>
      <c r="AW37" s="229"/>
      <c r="AX37" s="229"/>
      <c r="AY37" s="227"/>
      <c r="AZ37" s="227"/>
      <c r="BA37" s="227"/>
      <c r="BB37" s="229"/>
      <c r="BC37" s="229"/>
      <c r="BD37" s="229"/>
      <c r="BE37" s="227"/>
      <c r="BF37" s="227"/>
      <c r="BG37" s="227"/>
      <c r="BH37" s="229"/>
      <c r="BI37" s="229"/>
      <c r="BJ37" s="229"/>
      <c r="BK37" s="227"/>
      <c r="BL37" s="227"/>
      <c r="BM37" s="227"/>
      <c r="BN37" s="229"/>
      <c r="BO37" s="229"/>
      <c r="BP37" s="229"/>
      <c r="BQ37" s="227"/>
      <c r="BR37" s="227"/>
      <c r="BS37" s="227"/>
      <c r="BT37" s="229"/>
      <c r="BU37" s="229"/>
      <c r="BV37" s="229"/>
      <c r="BW37" s="227"/>
      <c r="BX37" s="227"/>
      <c r="BY37" s="227"/>
      <c r="BZ37" s="229"/>
      <c r="CA37" s="229"/>
      <c r="CB37" s="229"/>
      <c r="CC37" s="227"/>
      <c r="CD37" s="227"/>
      <c r="CE37" s="227"/>
      <c r="CF37" s="229"/>
      <c r="CG37" s="229"/>
      <c r="CH37" s="229"/>
      <c r="CI37" s="227"/>
      <c r="CJ37" s="227"/>
      <c r="CK37" s="227"/>
      <c r="CL37" s="229"/>
      <c r="CM37" s="229"/>
      <c r="CN37" s="229"/>
      <c r="CO37" s="227"/>
      <c r="CP37" s="227"/>
      <c r="CQ37" s="227"/>
      <c r="CR37" s="229"/>
      <c r="CS37" s="229"/>
      <c r="CT37" s="229"/>
      <c r="CU37" s="227"/>
      <c r="CV37" s="227"/>
      <c r="CW37" s="227"/>
      <c r="CX37">
        <f t="shared" si="15"/>
        <v>0</v>
      </c>
      <c r="CY37">
        <f t="shared" si="15"/>
        <v>0</v>
      </c>
      <c r="CZ37">
        <f t="shared" si="15"/>
        <v>0</v>
      </c>
      <c r="DA37">
        <f t="shared" si="16"/>
        <v>0</v>
      </c>
      <c r="DC37" s="24" t="e">
        <f t="shared" si="32"/>
        <v>#DIV/0!</v>
      </c>
      <c r="DD37" s="24" t="e">
        <f t="shared" si="32"/>
        <v>#DIV/0!</v>
      </c>
      <c r="DE37" s="24" t="e">
        <f t="shared" si="32"/>
        <v>#DIV/0!</v>
      </c>
      <c r="DF37" t="e">
        <f t="shared" si="33"/>
        <v>#DIV/0!</v>
      </c>
      <c r="DG37" t="e">
        <f t="shared" si="33"/>
        <v>#DIV/0!</v>
      </c>
      <c r="DH37" t="e">
        <f t="shared" si="33"/>
        <v>#DIV/0!</v>
      </c>
      <c r="DI37" s="24" t="e">
        <f t="shared" si="34"/>
        <v>#DIV/0!</v>
      </c>
      <c r="DJ37" s="24" t="e">
        <f t="shared" si="34"/>
        <v>#DIV/0!</v>
      </c>
      <c r="DK37" t="e">
        <f t="shared" si="20"/>
        <v>#DIV/0!</v>
      </c>
      <c r="DQ37" s="231"/>
    </row>
    <row r="38" spans="1:121" ht="132" hidden="1" customHeight="1" x14ac:dyDescent="0.25">
      <c r="B38" s="244" t="s">
        <v>135</v>
      </c>
      <c r="C38" s="55">
        <v>29</v>
      </c>
      <c r="D38" s="202" t="s">
        <v>136</v>
      </c>
      <c r="E38" s="44" t="s">
        <v>137</v>
      </c>
      <c r="F38" s="56">
        <v>3.4</v>
      </c>
      <c r="G38" s="56">
        <v>1.2</v>
      </c>
      <c r="H38" s="86">
        <v>4.08</v>
      </c>
      <c r="I38" s="56">
        <f>(L38+N38+P38+T38+R38)/5</f>
        <v>3.8</v>
      </c>
      <c r="J38" s="56">
        <f>(M38+O38+Q38+U38+S38)/5</f>
        <v>1.6</v>
      </c>
      <c r="K38" s="86">
        <f>I38*J38</f>
        <v>6.08</v>
      </c>
      <c r="L38" s="80">
        <v>4</v>
      </c>
      <c r="M38" s="80">
        <v>1</v>
      </c>
      <c r="N38" s="80">
        <v>3</v>
      </c>
      <c r="O38" s="80">
        <v>2</v>
      </c>
      <c r="P38" s="80">
        <v>3</v>
      </c>
      <c r="Q38" s="80">
        <v>1</v>
      </c>
      <c r="R38" s="92">
        <v>5</v>
      </c>
      <c r="S38" s="92">
        <v>3</v>
      </c>
      <c r="T38" s="80">
        <v>4</v>
      </c>
      <c r="U38" s="80">
        <v>1</v>
      </c>
      <c r="V38" s="44" t="s">
        <v>52</v>
      </c>
      <c r="W38" s="44" t="s">
        <v>60</v>
      </c>
      <c r="X38" s="44" t="s">
        <v>138</v>
      </c>
      <c r="Y38" s="44" t="s">
        <v>91</v>
      </c>
      <c r="Z38" s="44"/>
      <c r="AA38" s="29" t="s">
        <v>92</v>
      </c>
      <c r="AB38" s="2" t="s">
        <v>139</v>
      </c>
      <c r="AC38" s="76"/>
      <c r="AD38" s="232">
        <v>4</v>
      </c>
      <c r="AE38" s="228">
        <v>1</v>
      </c>
      <c r="AF38" s="228">
        <v>4</v>
      </c>
      <c r="AG38" s="226">
        <v>4</v>
      </c>
      <c r="AH38" s="226">
        <v>2</v>
      </c>
      <c r="AI38" s="226">
        <v>8</v>
      </c>
      <c r="AJ38" s="228">
        <v>4</v>
      </c>
      <c r="AK38" s="228">
        <v>1</v>
      </c>
      <c r="AL38" s="228">
        <v>4</v>
      </c>
      <c r="AM38" s="226">
        <v>4</v>
      </c>
      <c r="AN38" s="226">
        <v>1</v>
      </c>
      <c r="AO38" s="226">
        <v>4</v>
      </c>
      <c r="AP38" s="228">
        <v>4</v>
      </c>
      <c r="AQ38" s="228">
        <v>2</v>
      </c>
      <c r="AR38" s="228">
        <v>8</v>
      </c>
      <c r="AS38" s="226">
        <v>4</v>
      </c>
      <c r="AT38" s="226">
        <v>1</v>
      </c>
      <c r="AU38" s="226">
        <v>4</v>
      </c>
      <c r="AV38" s="228">
        <v>4</v>
      </c>
      <c r="AW38" s="228">
        <v>1</v>
      </c>
      <c r="AX38" s="228">
        <v>4</v>
      </c>
      <c r="AY38" s="226">
        <v>4</v>
      </c>
      <c r="AZ38" s="226">
        <v>1</v>
      </c>
      <c r="BA38" s="226">
        <v>4</v>
      </c>
      <c r="BB38" s="228">
        <v>4</v>
      </c>
      <c r="BC38" s="228">
        <v>1</v>
      </c>
      <c r="BD38" s="228">
        <v>4</v>
      </c>
      <c r="BE38" s="226"/>
      <c r="BF38" s="226"/>
      <c r="BG38" s="226"/>
      <c r="BH38" s="228">
        <v>1</v>
      </c>
      <c r="BI38" s="228">
        <v>1</v>
      </c>
      <c r="BJ38" s="228">
        <v>1</v>
      </c>
      <c r="BK38" s="226">
        <v>1</v>
      </c>
      <c r="BL38" s="226">
        <v>1</v>
      </c>
      <c r="BM38" s="226">
        <v>1</v>
      </c>
      <c r="BN38" s="228">
        <v>1</v>
      </c>
      <c r="BO38" s="228">
        <v>1</v>
      </c>
      <c r="BP38" s="228">
        <v>1</v>
      </c>
      <c r="BQ38" s="226">
        <v>1</v>
      </c>
      <c r="BR38" s="226">
        <v>1</v>
      </c>
      <c r="BS38" s="226">
        <v>1</v>
      </c>
      <c r="BT38" s="228">
        <v>1</v>
      </c>
      <c r="BU38" s="228">
        <v>1</v>
      </c>
      <c r="BV38" s="228">
        <v>1</v>
      </c>
      <c r="BW38" s="226">
        <v>1</v>
      </c>
      <c r="BX38" s="226">
        <v>1</v>
      </c>
      <c r="BY38" s="226">
        <v>1</v>
      </c>
      <c r="BZ38" s="228">
        <v>3</v>
      </c>
      <c r="CA38" s="228">
        <v>3</v>
      </c>
      <c r="CB38" s="228">
        <v>9</v>
      </c>
      <c r="CC38" s="226">
        <v>5</v>
      </c>
      <c r="CD38" s="226">
        <v>1</v>
      </c>
      <c r="CE38" s="226">
        <v>5</v>
      </c>
      <c r="CF38" s="228">
        <v>5</v>
      </c>
      <c r="CG38" s="228">
        <v>1</v>
      </c>
      <c r="CH38" s="228">
        <v>5</v>
      </c>
      <c r="CI38" s="226">
        <v>5</v>
      </c>
      <c r="CJ38" s="226">
        <v>1</v>
      </c>
      <c r="CK38" s="226">
        <v>5</v>
      </c>
      <c r="CL38" s="228">
        <v>5</v>
      </c>
      <c r="CM38" s="228">
        <v>1</v>
      </c>
      <c r="CN38" s="228">
        <v>5</v>
      </c>
      <c r="CO38" s="226">
        <v>5</v>
      </c>
      <c r="CP38" s="226">
        <v>1</v>
      </c>
      <c r="CQ38" s="226">
        <v>5</v>
      </c>
      <c r="CR38" s="228">
        <v>5</v>
      </c>
      <c r="CS38" s="228">
        <v>1</v>
      </c>
      <c r="CT38" s="228">
        <v>5</v>
      </c>
      <c r="CU38" s="226">
        <v>5</v>
      </c>
      <c r="CV38" s="226">
        <v>1</v>
      </c>
      <c r="CW38" s="226">
        <v>5</v>
      </c>
      <c r="CX38">
        <f t="shared" si="15"/>
        <v>80</v>
      </c>
      <c r="CY38">
        <f t="shared" si="15"/>
        <v>27</v>
      </c>
      <c r="CZ38">
        <f t="shared" si="15"/>
        <v>94</v>
      </c>
      <c r="DA38">
        <f t="shared" si="16"/>
        <v>23</v>
      </c>
      <c r="DC38" s="24">
        <f t="shared" si="32"/>
        <v>3</v>
      </c>
      <c r="DD38" s="24">
        <f t="shared" si="32"/>
        <v>1</v>
      </c>
      <c r="DE38" s="24">
        <f t="shared" si="32"/>
        <v>3</v>
      </c>
      <c r="DF38">
        <f t="shared" si="33"/>
        <v>3.4782608695652173</v>
      </c>
      <c r="DG38">
        <f t="shared" si="33"/>
        <v>1.173913043478261</v>
      </c>
      <c r="DH38">
        <f t="shared" si="33"/>
        <v>4.0869565217391308</v>
      </c>
      <c r="DI38" s="24">
        <f t="shared" si="34"/>
        <v>3</v>
      </c>
      <c r="DJ38" s="24">
        <f t="shared" si="34"/>
        <v>1</v>
      </c>
      <c r="DK38">
        <f t="shared" si="20"/>
        <v>3</v>
      </c>
      <c r="DQ38" s="247">
        <v>4</v>
      </c>
    </row>
    <row r="39" spans="1:121" ht="89.25" hidden="1" customHeight="1" x14ac:dyDescent="0.25">
      <c r="B39" s="223"/>
      <c r="C39" s="44"/>
      <c r="D39" s="204"/>
      <c r="E39" s="44" t="s">
        <v>140</v>
      </c>
      <c r="F39" s="89"/>
      <c r="G39" s="89"/>
      <c r="H39" s="85"/>
      <c r="I39" s="89"/>
      <c r="J39" s="89"/>
      <c r="K39" s="91"/>
      <c r="L39" s="50"/>
      <c r="M39" s="50"/>
      <c r="N39" s="50"/>
      <c r="O39" s="50"/>
      <c r="P39" s="50"/>
      <c r="Q39" s="50"/>
      <c r="R39" s="94">
        <v>4</v>
      </c>
      <c r="S39" s="94">
        <v>3</v>
      </c>
      <c r="T39" s="50"/>
      <c r="U39" s="50"/>
      <c r="V39" s="44" t="s">
        <v>52</v>
      </c>
      <c r="W39" s="44" t="s">
        <v>60</v>
      </c>
      <c r="X39" s="44"/>
      <c r="Y39" s="44"/>
      <c r="Z39" s="44"/>
      <c r="AA39" s="29" t="s">
        <v>61</v>
      </c>
      <c r="AB39" s="2" t="s">
        <v>141</v>
      </c>
      <c r="AC39" s="144"/>
      <c r="AD39" s="233"/>
      <c r="AE39" s="229"/>
      <c r="AF39" s="229"/>
      <c r="AG39" s="227"/>
      <c r="AH39" s="227"/>
      <c r="AI39" s="227"/>
      <c r="AJ39" s="229"/>
      <c r="AK39" s="229"/>
      <c r="AL39" s="229"/>
      <c r="AM39" s="227"/>
      <c r="AN39" s="227"/>
      <c r="AO39" s="227"/>
      <c r="AP39" s="229"/>
      <c r="AQ39" s="229"/>
      <c r="AR39" s="229"/>
      <c r="AS39" s="227"/>
      <c r="AT39" s="227"/>
      <c r="AU39" s="227"/>
      <c r="AV39" s="229"/>
      <c r="AW39" s="229"/>
      <c r="AX39" s="229"/>
      <c r="AY39" s="227"/>
      <c r="AZ39" s="227"/>
      <c r="BA39" s="227"/>
      <c r="BB39" s="229"/>
      <c r="BC39" s="229"/>
      <c r="BD39" s="229"/>
      <c r="BE39" s="227"/>
      <c r="BF39" s="227"/>
      <c r="BG39" s="227"/>
      <c r="BH39" s="229"/>
      <c r="BI39" s="229"/>
      <c r="BJ39" s="229"/>
      <c r="BK39" s="227"/>
      <c r="BL39" s="227"/>
      <c r="BM39" s="227"/>
      <c r="BN39" s="229"/>
      <c r="BO39" s="229"/>
      <c r="BP39" s="229"/>
      <c r="BQ39" s="227"/>
      <c r="BR39" s="227"/>
      <c r="BS39" s="227"/>
      <c r="BT39" s="229"/>
      <c r="BU39" s="229"/>
      <c r="BV39" s="229"/>
      <c r="BW39" s="227"/>
      <c r="BX39" s="227"/>
      <c r="BY39" s="227"/>
      <c r="BZ39" s="229"/>
      <c r="CA39" s="229"/>
      <c r="CB39" s="229"/>
      <c r="CC39" s="227"/>
      <c r="CD39" s="227"/>
      <c r="CE39" s="227"/>
      <c r="CF39" s="229"/>
      <c r="CG39" s="229"/>
      <c r="CH39" s="229"/>
      <c r="CI39" s="227"/>
      <c r="CJ39" s="227"/>
      <c r="CK39" s="227"/>
      <c r="CL39" s="229"/>
      <c r="CM39" s="229"/>
      <c r="CN39" s="229"/>
      <c r="CO39" s="227"/>
      <c r="CP39" s="227"/>
      <c r="CQ39" s="227"/>
      <c r="CR39" s="229"/>
      <c r="CS39" s="229"/>
      <c r="CT39" s="229"/>
      <c r="CU39" s="227"/>
      <c r="CV39" s="227"/>
      <c r="CW39" s="227"/>
      <c r="CX39">
        <f t="shared" si="15"/>
        <v>0</v>
      </c>
      <c r="CY39">
        <f t="shared" si="15"/>
        <v>0</v>
      </c>
      <c r="CZ39">
        <f t="shared" si="15"/>
        <v>0</v>
      </c>
      <c r="DA39">
        <f t="shared" si="16"/>
        <v>0</v>
      </c>
      <c r="DC39" s="24" t="e">
        <f t="shared" si="32"/>
        <v>#DIV/0!</v>
      </c>
      <c r="DD39" s="24" t="e">
        <f t="shared" si="32"/>
        <v>#DIV/0!</v>
      </c>
      <c r="DE39" s="24" t="e">
        <f t="shared" si="32"/>
        <v>#DIV/0!</v>
      </c>
      <c r="DF39" t="e">
        <f t="shared" si="33"/>
        <v>#DIV/0!</v>
      </c>
      <c r="DG39" t="e">
        <f t="shared" si="33"/>
        <v>#DIV/0!</v>
      </c>
      <c r="DH39" t="e">
        <f t="shared" si="33"/>
        <v>#DIV/0!</v>
      </c>
      <c r="DI39" s="24" t="e">
        <f t="shared" si="34"/>
        <v>#DIV/0!</v>
      </c>
      <c r="DJ39" s="24" t="e">
        <f t="shared" si="34"/>
        <v>#DIV/0!</v>
      </c>
      <c r="DK39" t="e">
        <f t="shared" si="20"/>
        <v>#DIV/0!</v>
      </c>
      <c r="DQ39" s="249"/>
    </row>
    <row r="40" spans="1:121" ht="37.5" x14ac:dyDescent="0.25">
      <c r="B40" s="28" t="s">
        <v>142</v>
      </c>
      <c r="C40" s="128"/>
      <c r="D40" s="43"/>
      <c r="E40" s="44"/>
      <c r="F40" s="51"/>
      <c r="G40" s="51"/>
      <c r="H40" s="62"/>
      <c r="I40" s="51"/>
      <c r="J40" s="51"/>
      <c r="K40" s="66"/>
      <c r="L40" s="53"/>
      <c r="M40" s="53"/>
      <c r="N40" s="53"/>
      <c r="O40" s="53"/>
      <c r="P40" s="53"/>
      <c r="Q40" s="53"/>
      <c r="R40" s="52"/>
      <c r="S40" s="52"/>
      <c r="T40" s="53"/>
      <c r="U40" s="53"/>
      <c r="V40" s="44"/>
      <c r="W40" s="44"/>
      <c r="X40" s="44"/>
      <c r="Y40" s="44"/>
      <c r="Z40" s="44"/>
      <c r="AA40" s="44"/>
      <c r="AB40" s="34" t="s">
        <v>2</v>
      </c>
      <c r="AC40" s="76" t="s">
        <v>2</v>
      </c>
      <c r="AD40" s="20"/>
      <c r="AE40" s="20"/>
      <c r="AF40" s="20"/>
      <c r="AG40" s="12"/>
      <c r="AH40" s="12"/>
      <c r="AI40" s="12"/>
      <c r="AJ40" s="20"/>
      <c r="AK40" s="20"/>
      <c r="AL40" s="20"/>
      <c r="AM40" s="12"/>
      <c r="AN40" s="12"/>
      <c r="AO40" s="12"/>
      <c r="AP40" s="20"/>
      <c r="AQ40" s="20"/>
      <c r="AR40" s="20"/>
      <c r="AS40" s="12"/>
      <c r="AT40" s="12"/>
      <c r="AU40" s="12"/>
      <c r="AV40" s="20"/>
      <c r="AW40" s="20"/>
      <c r="AX40" s="20"/>
      <c r="AY40" s="12"/>
      <c r="AZ40" s="12"/>
      <c r="BA40" s="12"/>
      <c r="BB40" s="20"/>
      <c r="BC40" s="20"/>
      <c r="BD40" s="20"/>
      <c r="BE40" s="12"/>
      <c r="BF40" s="12"/>
      <c r="BG40" s="12"/>
      <c r="BH40" s="20"/>
      <c r="BI40" s="20"/>
      <c r="BJ40" s="20"/>
      <c r="BK40" s="12"/>
      <c r="BL40" s="12"/>
      <c r="BM40" s="12"/>
      <c r="BN40" s="20"/>
      <c r="BO40" s="20"/>
      <c r="BP40" s="20"/>
      <c r="BQ40" s="12"/>
      <c r="BR40" s="12"/>
      <c r="BS40" s="12"/>
      <c r="BT40" s="20"/>
      <c r="BU40" s="20"/>
      <c r="BV40" s="20"/>
      <c r="BW40" s="12"/>
      <c r="BX40" s="12"/>
      <c r="BY40" s="12"/>
      <c r="BZ40" s="20"/>
      <c r="CA40" s="20"/>
      <c r="CB40" s="20"/>
      <c r="CC40" s="12"/>
      <c r="CD40" s="12"/>
      <c r="CE40" s="12"/>
      <c r="CF40" s="20"/>
      <c r="CG40" s="20"/>
      <c r="CH40" s="20"/>
      <c r="CI40" s="12"/>
      <c r="CJ40" s="12"/>
      <c r="CK40" s="12"/>
      <c r="CL40" s="20"/>
      <c r="CM40" s="20"/>
      <c r="CN40" s="20"/>
      <c r="CO40" s="12"/>
      <c r="CP40" s="12"/>
      <c r="CQ40" s="12"/>
      <c r="CR40" s="20"/>
      <c r="CS40" s="20"/>
      <c r="CT40" s="20"/>
      <c r="CU40" s="12"/>
      <c r="CV40" s="12"/>
      <c r="CW40" s="12"/>
      <c r="CX40">
        <f t="shared" si="15"/>
        <v>0</v>
      </c>
      <c r="CY40">
        <f t="shared" si="15"/>
        <v>0</v>
      </c>
      <c r="CZ40">
        <f t="shared" si="15"/>
        <v>0</v>
      </c>
      <c r="DA40">
        <f t="shared" si="16"/>
        <v>0</v>
      </c>
      <c r="DC40" s="24" t="e">
        <f t="shared" si="32"/>
        <v>#DIV/0!</v>
      </c>
      <c r="DD40" s="24" t="e">
        <f t="shared" si="32"/>
        <v>#DIV/0!</v>
      </c>
      <c r="DE40" s="24" t="e">
        <f t="shared" si="32"/>
        <v>#DIV/0!</v>
      </c>
      <c r="DF40" t="e">
        <f t="shared" si="33"/>
        <v>#DIV/0!</v>
      </c>
      <c r="DG40" t="e">
        <f t="shared" si="33"/>
        <v>#DIV/0!</v>
      </c>
      <c r="DH40" t="e">
        <f t="shared" si="33"/>
        <v>#DIV/0!</v>
      </c>
      <c r="DI40" s="24" t="e">
        <f t="shared" si="34"/>
        <v>#DIV/0!</v>
      </c>
      <c r="DJ40" s="24" t="e">
        <f t="shared" si="34"/>
        <v>#DIV/0!</v>
      </c>
      <c r="DK40" t="e">
        <f t="shared" si="20"/>
        <v>#DIV/0!</v>
      </c>
      <c r="DQ40" s="4"/>
    </row>
    <row r="41" spans="1:121" ht="157.5" customHeight="1" x14ac:dyDescent="0.25">
      <c r="B41" s="125" t="s">
        <v>143</v>
      </c>
      <c r="C41" s="128">
        <v>43</v>
      </c>
      <c r="D41" s="128" t="s">
        <v>144</v>
      </c>
      <c r="E41" s="44" t="s">
        <v>145</v>
      </c>
      <c r="F41" s="51">
        <v>4.5999999999999996</v>
      </c>
      <c r="G41" s="51">
        <v>2.6</v>
      </c>
      <c r="H41" s="63">
        <v>11.959999999999999</v>
      </c>
      <c r="I41" s="81">
        <f>(L41+N41+P41+T41+R41)/5</f>
        <v>5</v>
      </c>
      <c r="J41" s="81">
        <f>(M41+O41+Q41+U41+S41)/5</f>
        <v>2.6</v>
      </c>
      <c r="K41" s="63">
        <f>I41*J41</f>
        <v>13</v>
      </c>
      <c r="L41" s="80">
        <v>3</v>
      </c>
      <c r="M41" s="80">
        <v>1</v>
      </c>
      <c r="N41" s="80">
        <v>8</v>
      </c>
      <c r="O41" s="80">
        <v>5</v>
      </c>
      <c r="P41" s="80">
        <v>3</v>
      </c>
      <c r="Q41" s="80">
        <v>2</v>
      </c>
      <c r="R41" s="52">
        <v>8</v>
      </c>
      <c r="S41" s="52">
        <v>4</v>
      </c>
      <c r="T41" s="80">
        <v>3</v>
      </c>
      <c r="U41" s="80">
        <v>1</v>
      </c>
      <c r="V41" s="44" t="s">
        <v>146</v>
      </c>
      <c r="W41" s="44" t="s">
        <v>53</v>
      </c>
      <c r="X41" s="44" t="s">
        <v>147</v>
      </c>
      <c r="Y41" s="44" t="s">
        <v>148</v>
      </c>
      <c r="Z41" s="44" t="s">
        <v>149</v>
      </c>
      <c r="AA41" s="44" t="s">
        <v>57</v>
      </c>
      <c r="AB41" s="2" t="s">
        <v>2</v>
      </c>
      <c r="AC41" s="76" t="s">
        <v>2</v>
      </c>
      <c r="AD41" s="21">
        <v>2</v>
      </c>
      <c r="AE41" s="21">
        <v>1</v>
      </c>
      <c r="AF41" s="21">
        <f t="shared" ref="AF41" si="68">AD41*AE41</f>
        <v>2</v>
      </c>
      <c r="AG41" s="12"/>
      <c r="AH41" s="12"/>
      <c r="AI41" s="12"/>
      <c r="AJ41" s="21"/>
      <c r="AK41" s="21"/>
      <c r="AL41" s="21"/>
      <c r="AM41" s="12"/>
      <c r="AN41" s="12"/>
      <c r="AO41" s="12"/>
      <c r="AP41" s="21"/>
      <c r="AQ41" s="21"/>
      <c r="AR41" s="21"/>
      <c r="AS41" s="12">
        <v>2</v>
      </c>
      <c r="AT41" s="12">
        <v>1</v>
      </c>
      <c r="AU41" s="12">
        <v>2</v>
      </c>
      <c r="AV41" s="21"/>
      <c r="AW41" s="21"/>
      <c r="AX41" s="21"/>
      <c r="AY41" s="12"/>
      <c r="AZ41" s="12"/>
      <c r="BA41" s="12"/>
      <c r="BB41" s="21"/>
      <c r="BC41" s="21"/>
      <c r="BD41" s="21"/>
      <c r="BE41" s="12"/>
      <c r="BF41" s="12"/>
      <c r="BG41" s="12"/>
      <c r="BH41" s="21"/>
      <c r="BI41" s="21"/>
      <c r="BJ41" s="21"/>
      <c r="BK41" s="12"/>
      <c r="BL41" s="12"/>
      <c r="BM41" s="12"/>
      <c r="BN41" s="21"/>
      <c r="BO41" s="21"/>
      <c r="BP41" s="21"/>
      <c r="BQ41" s="12"/>
      <c r="BR41" s="12"/>
      <c r="BS41" s="12"/>
      <c r="BT41" s="21"/>
      <c r="BU41" s="21"/>
      <c r="BV41" s="21"/>
      <c r="BW41" s="12"/>
      <c r="BX41" s="12"/>
      <c r="BY41" s="12"/>
      <c r="BZ41" s="21"/>
      <c r="CA41" s="21"/>
      <c r="CB41" s="21"/>
      <c r="CC41" s="12"/>
      <c r="CD41" s="12"/>
      <c r="CE41" s="12"/>
      <c r="CF41" s="21"/>
      <c r="CG41" s="21"/>
      <c r="CH41" s="21"/>
      <c r="CI41" s="12"/>
      <c r="CJ41" s="12"/>
      <c r="CK41" s="12"/>
      <c r="CL41" s="21"/>
      <c r="CM41" s="21"/>
      <c r="CN41" s="21"/>
      <c r="CO41" s="12"/>
      <c r="CP41" s="12"/>
      <c r="CQ41" s="12"/>
      <c r="CR41" s="21"/>
      <c r="CS41" s="21"/>
      <c r="CT41" s="21"/>
      <c r="CU41" s="12"/>
      <c r="CV41" s="12"/>
      <c r="CW41" s="12"/>
      <c r="CX41">
        <f t="shared" si="15"/>
        <v>4</v>
      </c>
      <c r="CY41">
        <f t="shared" si="15"/>
        <v>2</v>
      </c>
      <c r="CZ41">
        <f t="shared" si="15"/>
        <v>4</v>
      </c>
      <c r="DA41">
        <f t="shared" si="16"/>
        <v>2</v>
      </c>
      <c r="DC41" s="24">
        <f t="shared" si="32"/>
        <v>2</v>
      </c>
      <c r="DD41" s="24">
        <f t="shared" si="32"/>
        <v>1</v>
      </c>
      <c r="DE41" s="24">
        <f t="shared" si="32"/>
        <v>2</v>
      </c>
      <c r="DF41">
        <f t="shared" si="33"/>
        <v>2</v>
      </c>
      <c r="DG41">
        <f t="shared" si="33"/>
        <v>1</v>
      </c>
      <c r="DH41">
        <f t="shared" si="33"/>
        <v>2</v>
      </c>
      <c r="DI41" s="24">
        <f t="shared" si="34"/>
        <v>2</v>
      </c>
      <c r="DJ41" s="24">
        <f t="shared" si="34"/>
        <v>1</v>
      </c>
      <c r="DK41">
        <f t="shared" si="20"/>
        <v>2</v>
      </c>
      <c r="DQ41" s="4">
        <v>5</v>
      </c>
    </row>
    <row r="42" spans="1:121" ht="18.75" x14ac:dyDescent="0.25">
      <c r="B42" s="28" t="s">
        <v>150</v>
      </c>
      <c r="C42" s="128"/>
      <c r="D42" s="43"/>
      <c r="E42" s="44"/>
      <c r="F42" s="51"/>
      <c r="G42" s="51"/>
      <c r="H42" s="62"/>
      <c r="I42" s="51"/>
      <c r="J42" s="51"/>
      <c r="K42" s="63"/>
      <c r="L42" s="52"/>
      <c r="M42" s="52"/>
      <c r="N42" s="52"/>
      <c r="O42" s="52"/>
      <c r="P42" s="52"/>
      <c r="Q42" s="52"/>
      <c r="R42" s="52"/>
      <c r="S42" s="52"/>
      <c r="T42" s="52"/>
      <c r="U42" s="52"/>
      <c r="V42" s="44"/>
      <c r="W42" s="44"/>
      <c r="X42" s="44"/>
      <c r="Y42" s="44"/>
      <c r="Z42" s="44"/>
      <c r="AA42" s="44"/>
      <c r="AB42" s="34" t="s">
        <v>2</v>
      </c>
      <c r="AC42" s="76" t="s">
        <v>2</v>
      </c>
      <c r="AD42" s="20"/>
      <c r="AE42" s="20"/>
      <c r="AF42" s="20"/>
      <c r="AG42" s="12"/>
      <c r="AH42" s="12"/>
      <c r="AI42" s="12"/>
      <c r="AJ42" s="20"/>
      <c r="AK42" s="20"/>
      <c r="AL42" s="20"/>
      <c r="AM42" s="12"/>
      <c r="AN42" s="12"/>
      <c r="AO42" s="12"/>
      <c r="AP42" s="20"/>
      <c r="AQ42" s="20"/>
      <c r="AR42" s="20"/>
      <c r="AS42" s="12"/>
      <c r="AT42" s="12"/>
      <c r="AU42" s="12"/>
      <c r="AV42" s="20"/>
      <c r="AW42" s="20"/>
      <c r="AX42" s="20"/>
      <c r="AY42" s="12"/>
      <c r="AZ42" s="12"/>
      <c r="BA42" s="12"/>
      <c r="BB42" s="20"/>
      <c r="BC42" s="20"/>
      <c r="BD42" s="20"/>
      <c r="BE42" s="12"/>
      <c r="BF42" s="12"/>
      <c r="BG42" s="12"/>
      <c r="BH42" s="20"/>
      <c r="BI42" s="20"/>
      <c r="BJ42" s="20"/>
      <c r="BK42" s="12"/>
      <c r="BL42" s="12"/>
      <c r="BM42" s="12"/>
      <c r="BN42" s="20"/>
      <c r="BO42" s="20"/>
      <c r="BP42" s="20"/>
      <c r="BQ42" s="12"/>
      <c r="BR42" s="12"/>
      <c r="BS42" s="12"/>
      <c r="BT42" s="20"/>
      <c r="BU42" s="20"/>
      <c r="BV42" s="20"/>
      <c r="BW42" s="12"/>
      <c r="BX42" s="12"/>
      <c r="BY42" s="12"/>
      <c r="BZ42" s="20"/>
      <c r="CA42" s="20"/>
      <c r="CB42" s="20"/>
      <c r="CC42" s="12"/>
      <c r="CD42" s="12"/>
      <c r="CE42" s="12"/>
      <c r="CF42" s="20"/>
      <c r="CG42" s="20"/>
      <c r="CH42" s="20"/>
      <c r="CI42" s="12"/>
      <c r="CJ42" s="12"/>
      <c r="CK42" s="12"/>
      <c r="CL42" s="20"/>
      <c r="CM42" s="20"/>
      <c r="CN42" s="20"/>
      <c r="CO42" s="12"/>
      <c r="CP42" s="12"/>
      <c r="CQ42" s="12"/>
      <c r="CR42" s="20"/>
      <c r="CS42" s="20"/>
      <c r="CT42" s="20"/>
      <c r="CU42" s="12"/>
      <c r="CV42" s="12"/>
      <c r="CW42" s="12"/>
      <c r="CX42">
        <f t="shared" si="15"/>
        <v>0</v>
      </c>
      <c r="CY42">
        <f t="shared" si="15"/>
        <v>0</v>
      </c>
      <c r="CZ42">
        <f t="shared" si="15"/>
        <v>0</v>
      </c>
      <c r="DA42">
        <f t="shared" si="16"/>
        <v>0</v>
      </c>
      <c r="DC42" s="24" t="e">
        <f t="shared" si="32"/>
        <v>#DIV/0!</v>
      </c>
      <c r="DD42" s="24" t="e">
        <f t="shared" si="32"/>
        <v>#DIV/0!</v>
      </c>
      <c r="DE42" s="24" t="e">
        <f t="shared" si="32"/>
        <v>#DIV/0!</v>
      </c>
      <c r="DF42" t="e">
        <f t="shared" si="33"/>
        <v>#DIV/0!</v>
      </c>
      <c r="DG42" t="e">
        <f t="shared" si="33"/>
        <v>#DIV/0!</v>
      </c>
      <c r="DH42" t="e">
        <f t="shared" si="33"/>
        <v>#DIV/0!</v>
      </c>
      <c r="DI42" s="24" t="e">
        <f t="shared" si="34"/>
        <v>#DIV/0!</v>
      </c>
      <c r="DJ42" s="24" t="e">
        <f t="shared" si="34"/>
        <v>#DIV/0!</v>
      </c>
      <c r="DK42" t="e">
        <f t="shared" si="20"/>
        <v>#DIV/0!</v>
      </c>
      <c r="DQ42" s="4"/>
    </row>
    <row r="43" spans="1:121" ht="96" hidden="1" customHeight="1" x14ac:dyDescent="0.25">
      <c r="B43" s="244" t="s">
        <v>151</v>
      </c>
      <c r="C43" s="128">
        <v>44</v>
      </c>
      <c r="D43" s="128" t="s">
        <v>152</v>
      </c>
      <c r="E43" s="44" t="s">
        <v>153</v>
      </c>
      <c r="F43" s="51"/>
      <c r="G43" s="51"/>
      <c r="H43" s="52"/>
      <c r="I43" s="51"/>
      <c r="J43" s="51"/>
      <c r="K43" s="52"/>
      <c r="L43" s="52"/>
      <c r="M43" s="52"/>
      <c r="N43" s="52"/>
      <c r="O43" s="52"/>
      <c r="P43" s="52"/>
      <c r="Q43" s="52"/>
      <c r="R43" s="92">
        <v>8</v>
      </c>
      <c r="S43" s="92">
        <v>6</v>
      </c>
      <c r="T43" s="52"/>
      <c r="U43" s="52"/>
      <c r="V43" s="44" t="s">
        <v>52</v>
      </c>
      <c r="W43" s="44" t="s">
        <v>60</v>
      </c>
      <c r="X43" s="44"/>
      <c r="Y43" s="44"/>
      <c r="Z43" s="44"/>
      <c r="AA43" s="29" t="s">
        <v>61</v>
      </c>
      <c r="AB43" s="2" t="s">
        <v>11</v>
      </c>
      <c r="AC43" s="2"/>
      <c r="AD43" s="20"/>
      <c r="AE43" s="20"/>
      <c r="AF43" s="20"/>
      <c r="AG43" s="12"/>
      <c r="AH43" s="12"/>
      <c r="AI43" s="12"/>
      <c r="AJ43" s="20"/>
      <c r="AK43" s="20"/>
      <c r="AL43" s="20"/>
      <c r="AM43" s="12"/>
      <c r="AN43" s="12"/>
      <c r="AO43" s="12"/>
      <c r="AP43" s="20"/>
      <c r="AQ43" s="20"/>
      <c r="AR43" s="20"/>
      <c r="AS43" s="12"/>
      <c r="AT43" s="12"/>
      <c r="AU43" s="12"/>
      <c r="AV43" s="20"/>
      <c r="AW43" s="20"/>
      <c r="AX43" s="20"/>
      <c r="AY43" s="12"/>
      <c r="AZ43" s="12"/>
      <c r="BA43" s="12"/>
      <c r="BB43" s="20"/>
      <c r="BC43" s="20"/>
      <c r="BD43" s="20"/>
      <c r="BE43" s="12">
        <v>3</v>
      </c>
      <c r="BF43" s="12">
        <v>3</v>
      </c>
      <c r="BG43" s="12">
        <f t="shared" ref="BG43:BG45" si="69">BE43*BF43</f>
        <v>9</v>
      </c>
      <c r="BH43" s="20"/>
      <c r="BI43" s="20"/>
      <c r="BJ43" s="20"/>
      <c r="BK43" s="12"/>
      <c r="BL43" s="12"/>
      <c r="BM43" s="12"/>
      <c r="BN43" s="20"/>
      <c r="BO43" s="20"/>
      <c r="BP43" s="20"/>
      <c r="BQ43" s="12"/>
      <c r="BR43" s="12"/>
      <c r="BS43" s="12"/>
      <c r="BT43" s="20"/>
      <c r="BU43" s="20"/>
      <c r="BV43" s="20"/>
      <c r="BW43" s="12"/>
      <c r="BX43" s="12"/>
      <c r="BY43" s="12"/>
      <c r="BZ43" s="20"/>
      <c r="CA43" s="20"/>
      <c r="CB43" s="20"/>
      <c r="CC43" s="12"/>
      <c r="CD43" s="12"/>
      <c r="CE43" s="12"/>
      <c r="CF43" s="20"/>
      <c r="CG43" s="20"/>
      <c r="CH43" s="20"/>
      <c r="CI43" s="12"/>
      <c r="CJ43" s="12"/>
      <c r="CK43" s="12"/>
      <c r="CL43" s="20"/>
      <c r="CM43" s="20"/>
      <c r="CN43" s="20"/>
      <c r="CO43" s="12"/>
      <c r="CP43" s="12"/>
      <c r="CQ43" s="12"/>
      <c r="CR43" s="20"/>
      <c r="CS43" s="20"/>
      <c r="CT43" s="20"/>
      <c r="CU43" s="12"/>
      <c r="CV43" s="12"/>
      <c r="CW43" s="12"/>
      <c r="CX43">
        <f t="shared" si="15"/>
        <v>3</v>
      </c>
      <c r="CY43">
        <f t="shared" si="15"/>
        <v>3</v>
      </c>
      <c r="CZ43">
        <f t="shared" si="15"/>
        <v>9</v>
      </c>
      <c r="DA43">
        <f t="shared" si="16"/>
        <v>1</v>
      </c>
      <c r="DC43" s="24">
        <f t="shared" si="32"/>
        <v>3</v>
      </c>
      <c r="DD43" s="24">
        <f t="shared" si="32"/>
        <v>3</v>
      </c>
      <c r="DE43" s="24">
        <f t="shared" si="32"/>
        <v>9</v>
      </c>
      <c r="DF43">
        <f t="shared" si="33"/>
        <v>3</v>
      </c>
      <c r="DG43">
        <f t="shared" si="33"/>
        <v>3</v>
      </c>
      <c r="DH43">
        <f t="shared" si="33"/>
        <v>9</v>
      </c>
      <c r="DI43" s="24">
        <f t="shared" si="34"/>
        <v>3</v>
      </c>
      <c r="DJ43" s="24">
        <f t="shared" si="34"/>
        <v>3</v>
      </c>
      <c r="DK43">
        <f t="shared" si="20"/>
        <v>9</v>
      </c>
      <c r="DQ43" s="4">
        <v>5</v>
      </c>
    </row>
    <row r="44" spans="1:121" ht="96" hidden="1" customHeight="1" x14ac:dyDescent="0.25">
      <c r="B44" s="223"/>
      <c r="C44" s="128">
        <v>45</v>
      </c>
      <c r="D44" s="128" t="s">
        <v>154</v>
      </c>
      <c r="E44" s="44" t="s">
        <v>155</v>
      </c>
      <c r="F44" s="51"/>
      <c r="G44" s="51"/>
      <c r="H44" s="52"/>
      <c r="I44" s="51"/>
      <c r="J44" s="51"/>
      <c r="K44" s="52"/>
      <c r="L44" s="52"/>
      <c r="M44" s="52"/>
      <c r="N44" s="52"/>
      <c r="O44" s="52"/>
      <c r="P44" s="52"/>
      <c r="Q44" s="52"/>
      <c r="R44" s="94">
        <v>6</v>
      </c>
      <c r="S44" s="94">
        <v>4</v>
      </c>
      <c r="T44" s="52"/>
      <c r="U44" s="52"/>
      <c r="V44" s="44" t="s">
        <v>52</v>
      </c>
      <c r="W44" s="44" t="s">
        <v>60</v>
      </c>
      <c r="X44" s="44"/>
      <c r="Y44" s="44"/>
      <c r="Z44" s="44"/>
      <c r="AA44" s="29" t="s">
        <v>61</v>
      </c>
      <c r="AB44" s="2" t="s">
        <v>11</v>
      </c>
      <c r="AC44" s="2"/>
      <c r="AD44" s="20"/>
      <c r="AE44" s="20"/>
      <c r="AF44" s="20"/>
      <c r="AG44" s="12"/>
      <c r="AH44" s="12"/>
      <c r="AI44" s="12"/>
      <c r="AJ44" s="20"/>
      <c r="AK44" s="20"/>
      <c r="AL44" s="20"/>
      <c r="AM44" s="12"/>
      <c r="AN44" s="12"/>
      <c r="AO44" s="12"/>
      <c r="AP44" s="20"/>
      <c r="AQ44" s="20"/>
      <c r="AR44" s="20"/>
      <c r="AS44" s="12"/>
      <c r="AT44" s="12"/>
      <c r="AU44" s="12"/>
      <c r="AV44" s="20"/>
      <c r="AW44" s="20"/>
      <c r="AX44" s="20"/>
      <c r="AY44" s="12"/>
      <c r="AZ44" s="12"/>
      <c r="BA44" s="12"/>
      <c r="BB44" s="20"/>
      <c r="BC44" s="20"/>
      <c r="BD44" s="20"/>
      <c r="BE44" s="12">
        <v>2</v>
      </c>
      <c r="BF44" s="12">
        <v>1</v>
      </c>
      <c r="BG44" s="12">
        <f t="shared" si="69"/>
        <v>2</v>
      </c>
      <c r="BH44" s="20"/>
      <c r="BI44" s="20"/>
      <c r="BJ44" s="20"/>
      <c r="BK44" s="12"/>
      <c r="BL44" s="12"/>
      <c r="BM44" s="12"/>
      <c r="BN44" s="20"/>
      <c r="BO44" s="20"/>
      <c r="BP44" s="20"/>
      <c r="BQ44" s="12"/>
      <c r="BR44" s="12"/>
      <c r="BS44" s="12"/>
      <c r="BT44" s="20"/>
      <c r="BU44" s="20"/>
      <c r="BV44" s="20"/>
      <c r="BW44" s="12"/>
      <c r="BX44" s="12"/>
      <c r="BY44" s="12"/>
      <c r="BZ44" s="20"/>
      <c r="CA44" s="20"/>
      <c r="CB44" s="20"/>
      <c r="CC44" s="12"/>
      <c r="CD44" s="12"/>
      <c r="CE44" s="12"/>
      <c r="CF44" s="20"/>
      <c r="CG44" s="20"/>
      <c r="CH44" s="20"/>
      <c r="CI44" s="12"/>
      <c r="CJ44" s="12"/>
      <c r="CK44" s="12"/>
      <c r="CL44" s="20"/>
      <c r="CM44" s="20"/>
      <c r="CN44" s="20"/>
      <c r="CO44" s="12"/>
      <c r="CP44" s="12"/>
      <c r="CQ44" s="12"/>
      <c r="CR44" s="20"/>
      <c r="CS44" s="20"/>
      <c r="CT44" s="20"/>
      <c r="CU44" s="12"/>
      <c r="CV44" s="12"/>
      <c r="CW44" s="12"/>
      <c r="CX44">
        <f t="shared" si="15"/>
        <v>2</v>
      </c>
      <c r="CY44">
        <f t="shared" si="15"/>
        <v>1</v>
      </c>
      <c r="CZ44">
        <f t="shared" si="15"/>
        <v>2</v>
      </c>
      <c r="DA44">
        <f t="shared" si="16"/>
        <v>1</v>
      </c>
      <c r="DC44" s="24">
        <f t="shared" si="32"/>
        <v>2</v>
      </c>
      <c r="DD44" s="24">
        <f t="shared" si="32"/>
        <v>1</v>
      </c>
      <c r="DE44" s="24">
        <f t="shared" si="32"/>
        <v>2</v>
      </c>
      <c r="DF44">
        <f t="shared" si="33"/>
        <v>2</v>
      </c>
      <c r="DG44">
        <f t="shared" si="33"/>
        <v>1</v>
      </c>
      <c r="DH44">
        <f t="shared" si="33"/>
        <v>2</v>
      </c>
      <c r="DI44" s="24">
        <f t="shared" si="34"/>
        <v>2</v>
      </c>
      <c r="DJ44" s="24">
        <f t="shared" si="34"/>
        <v>1</v>
      </c>
      <c r="DK44">
        <f t="shared" si="20"/>
        <v>2</v>
      </c>
      <c r="DQ44" s="4">
        <v>5</v>
      </c>
    </row>
    <row r="45" spans="1:121" ht="96" hidden="1" customHeight="1" x14ac:dyDescent="0.25">
      <c r="B45" s="223"/>
      <c r="C45" s="128">
        <v>48</v>
      </c>
      <c r="D45" s="128" t="s">
        <v>156</v>
      </c>
      <c r="E45" s="44" t="s">
        <v>157</v>
      </c>
      <c r="F45" s="51"/>
      <c r="G45" s="51"/>
      <c r="H45" s="52"/>
      <c r="I45" s="51"/>
      <c r="J45" s="51"/>
      <c r="K45" s="52"/>
      <c r="L45" s="52"/>
      <c r="M45" s="52"/>
      <c r="N45" s="52"/>
      <c r="O45" s="52"/>
      <c r="P45" s="52"/>
      <c r="Q45" s="52"/>
      <c r="R45" s="94">
        <v>4</v>
      </c>
      <c r="S45" s="94">
        <v>5</v>
      </c>
      <c r="T45" s="52"/>
      <c r="U45" s="52"/>
      <c r="V45" s="44" t="s">
        <v>158</v>
      </c>
      <c r="W45" s="44" t="s">
        <v>60</v>
      </c>
      <c r="X45" s="44"/>
      <c r="Y45" s="44"/>
      <c r="Z45" s="44"/>
      <c r="AA45" s="29" t="s">
        <v>61</v>
      </c>
      <c r="AB45" s="2" t="s">
        <v>11</v>
      </c>
      <c r="AC45" s="2"/>
      <c r="AD45" s="20"/>
      <c r="AE45" s="20"/>
      <c r="AF45" s="20"/>
      <c r="AG45" s="12"/>
      <c r="AH45" s="12"/>
      <c r="AI45" s="12"/>
      <c r="AJ45" s="20"/>
      <c r="AK45" s="20"/>
      <c r="AL45" s="20"/>
      <c r="AM45" s="12"/>
      <c r="AN45" s="12"/>
      <c r="AO45" s="12"/>
      <c r="AP45" s="20"/>
      <c r="AQ45" s="20"/>
      <c r="AR45" s="20"/>
      <c r="AS45" s="12"/>
      <c r="AT45" s="12"/>
      <c r="AU45" s="12"/>
      <c r="AV45" s="20"/>
      <c r="AW45" s="20"/>
      <c r="AX45" s="20"/>
      <c r="AY45" s="12"/>
      <c r="AZ45" s="12"/>
      <c r="BA45" s="12"/>
      <c r="BB45" s="20"/>
      <c r="BC45" s="20"/>
      <c r="BD45" s="20"/>
      <c r="BE45" s="12">
        <v>3</v>
      </c>
      <c r="BF45" s="12">
        <v>2</v>
      </c>
      <c r="BG45" s="12">
        <f t="shared" si="69"/>
        <v>6</v>
      </c>
      <c r="BH45" s="20"/>
      <c r="BI45" s="20"/>
      <c r="BJ45" s="20"/>
      <c r="BK45" s="12"/>
      <c r="BL45" s="12"/>
      <c r="BM45" s="12"/>
      <c r="BN45" s="20"/>
      <c r="BO45" s="20"/>
      <c r="BP45" s="20"/>
      <c r="BQ45" s="12"/>
      <c r="BR45" s="12"/>
      <c r="BS45" s="12"/>
      <c r="BT45" s="20"/>
      <c r="BU45" s="20"/>
      <c r="BV45" s="20"/>
      <c r="BW45" s="12"/>
      <c r="BX45" s="12"/>
      <c r="BY45" s="12"/>
      <c r="BZ45" s="20"/>
      <c r="CA45" s="20"/>
      <c r="CB45" s="20"/>
      <c r="CC45" s="12"/>
      <c r="CD45" s="12"/>
      <c r="CE45" s="12"/>
      <c r="CF45" s="20"/>
      <c r="CG45" s="20"/>
      <c r="CH45" s="20"/>
      <c r="CI45" s="12"/>
      <c r="CJ45" s="12"/>
      <c r="CK45" s="12"/>
      <c r="CL45" s="20"/>
      <c r="CM45" s="20"/>
      <c r="CN45" s="20"/>
      <c r="CO45" s="12"/>
      <c r="CP45" s="12"/>
      <c r="CQ45" s="12"/>
      <c r="CR45" s="20"/>
      <c r="CS45" s="20"/>
      <c r="CT45" s="20"/>
      <c r="CU45" s="12"/>
      <c r="CV45" s="12"/>
      <c r="CW45" s="12"/>
      <c r="CX45">
        <f t="shared" si="15"/>
        <v>3</v>
      </c>
      <c r="CY45">
        <f t="shared" si="15"/>
        <v>2</v>
      </c>
      <c r="CZ45">
        <f t="shared" si="15"/>
        <v>6</v>
      </c>
      <c r="DA45">
        <f t="shared" si="16"/>
        <v>1</v>
      </c>
      <c r="DC45" s="24">
        <f t="shared" si="32"/>
        <v>3</v>
      </c>
      <c r="DD45" s="24">
        <f t="shared" si="32"/>
        <v>2</v>
      </c>
      <c r="DE45" s="24">
        <f t="shared" si="32"/>
        <v>6</v>
      </c>
      <c r="DF45">
        <f t="shared" si="33"/>
        <v>3</v>
      </c>
      <c r="DG45">
        <f t="shared" si="33"/>
        <v>2</v>
      </c>
      <c r="DH45">
        <f t="shared" si="33"/>
        <v>6</v>
      </c>
      <c r="DI45" s="24">
        <f t="shared" si="34"/>
        <v>3</v>
      </c>
      <c r="DJ45" s="24">
        <f t="shared" si="34"/>
        <v>2</v>
      </c>
      <c r="DK45">
        <f t="shared" si="20"/>
        <v>6</v>
      </c>
      <c r="DQ45" s="4">
        <v>5</v>
      </c>
    </row>
    <row r="46" spans="1:121" ht="266.25" customHeight="1" x14ac:dyDescent="0.25">
      <c r="B46" s="244" t="s">
        <v>159</v>
      </c>
      <c r="C46" s="225">
        <v>50</v>
      </c>
      <c r="D46" s="225" t="s">
        <v>160</v>
      </c>
      <c r="E46" s="44" t="s">
        <v>161</v>
      </c>
      <c r="F46" s="56">
        <v>6</v>
      </c>
      <c r="G46" s="56">
        <v>2.8</v>
      </c>
      <c r="H46" s="86">
        <v>16.799999999999997</v>
      </c>
      <c r="I46" s="81">
        <f>(L46+N46+P46+T46+R46)/5</f>
        <v>5.8</v>
      </c>
      <c r="J46" s="81">
        <f>(M46+O46+Q46+U46+S46)/5</f>
        <v>3</v>
      </c>
      <c r="K46" s="82">
        <f>I46*J46</f>
        <v>17.399999999999999</v>
      </c>
      <c r="L46" s="80">
        <v>6</v>
      </c>
      <c r="M46" s="80">
        <v>3</v>
      </c>
      <c r="N46" s="80">
        <v>6</v>
      </c>
      <c r="O46" s="80">
        <v>3</v>
      </c>
      <c r="P46" s="80">
        <v>5</v>
      </c>
      <c r="Q46" s="80">
        <v>2</v>
      </c>
      <c r="R46" s="52">
        <v>5</v>
      </c>
      <c r="S46" s="52">
        <v>5</v>
      </c>
      <c r="T46" s="80">
        <v>7</v>
      </c>
      <c r="U46" s="80">
        <v>2</v>
      </c>
      <c r="V46" s="44" t="s">
        <v>162</v>
      </c>
      <c r="W46" s="44" t="s">
        <v>53</v>
      </c>
      <c r="X46" s="44" t="s">
        <v>147</v>
      </c>
      <c r="Y46" s="44" t="s">
        <v>163</v>
      </c>
      <c r="Z46" s="44" t="s">
        <v>164</v>
      </c>
      <c r="AA46" s="44" t="s">
        <v>57</v>
      </c>
      <c r="AB46" s="142" t="s">
        <v>2</v>
      </c>
      <c r="AC46" s="76" t="s">
        <v>2</v>
      </c>
      <c r="AD46" s="206">
        <v>4</v>
      </c>
      <c r="AE46" s="206">
        <v>4</v>
      </c>
      <c r="AF46" s="206">
        <f t="shared" ref="AF46" si="70">AD46*AE46</f>
        <v>16</v>
      </c>
      <c r="AG46" s="226"/>
      <c r="AH46" s="226"/>
      <c r="AI46" s="226"/>
      <c r="AJ46" s="206"/>
      <c r="AK46" s="206"/>
      <c r="AL46" s="206"/>
      <c r="AM46" s="226"/>
      <c r="AN46" s="226"/>
      <c r="AO46" s="226"/>
      <c r="AP46" s="206"/>
      <c r="AQ46" s="206"/>
      <c r="AR46" s="206"/>
      <c r="AS46" s="226">
        <v>4</v>
      </c>
      <c r="AT46" s="226">
        <v>4</v>
      </c>
      <c r="AU46" s="226">
        <v>16</v>
      </c>
      <c r="AV46" s="206"/>
      <c r="AW46" s="206"/>
      <c r="AX46" s="206"/>
      <c r="AY46" s="226"/>
      <c r="AZ46" s="226"/>
      <c r="BA46" s="226"/>
      <c r="BB46" s="206"/>
      <c r="BC46" s="206"/>
      <c r="BD46" s="206"/>
      <c r="BE46" s="226">
        <v>4</v>
      </c>
      <c r="BF46" s="226">
        <v>3</v>
      </c>
      <c r="BG46" s="226">
        <v>12</v>
      </c>
      <c r="BH46" s="206"/>
      <c r="BI46" s="206"/>
      <c r="BJ46" s="206"/>
      <c r="BK46" s="226"/>
      <c r="BL46" s="226"/>
      <c r="BM46" s="226"/>
      <c r="BN46" s="206"/>
      <c r="BO46" s="206"/>
      <c r="BP46" s="206"/>
      <c r="BQ46" s="226"/>
      <c r="BR46" s="226"/>
      <c r="BS46" s="226"/>
      <c r="BT46" s="206"/>
      <c r="BU46" s="206"/>
      <c r="BV46" s="206"/>
      <c r="BW46" s="226"/>
      <c r="BX46" s="226"/>
      <c r="BY46" s="226"/>
      <c r="BZ46" s="206"/>
      <c r="CA46" s="206"/>
      <c r="CB46" s="206"/>
      <c r="CC46" s="226"/>
      <c r="CD46" s="226"/>
      <c r="CE46" s="226"/>
      <c r="CF46" s="206"/>
      <c r="CG46" s="206"/>
      <c r="CH46" s="206"/>
      <c r="CI46" s="226"/>
      <c r="CJ46" s="226"/>
      <c r="CK46" s="226"/>
      <c r="CL46" s="206"/>
      <c r="CM46" s="206"/>
      <c r="CN46" s="206"/>
      <c r="CO46" s="226"/>
      <c r="CP46" s="226"/>
      <c r="CQ46" s="226"/>
      <c r="CR46" s="206"/>
      <c r="CS46" s="206"/>
      <c r="CT46" s="206"/>
      <c r="CU46" s="226"/>
      <c r="CV46" s="226"/>
      <c r="CW46" s="226"/>
      <c r="CX46">
        <f t="shared" si="15"/>
        <v>12</v>
      </c>
      <c r="CY46">
        <f t="shared" si="15"/>
        <v>11</v>
      </c>
      <c r="CZ46">
        <f t="shared" si="15"/>
        <v>44</v>
      </c>
      <c r="DA46">
        <f t="shared" si="16"/>
        <v>3</v>
      </c>
      <c r="DC46" s="24">
        <f t="shared" si="32"/>
        <v>4</v>
      </c>
      <c r="DD46" s="24">
        <f t="shared" si="32"/>
        <v>4</v>
      </c>
      <c r="DE46" s="24">
        <f t="shared" si="32"/>
        <v>16</v>
      </c>
      <c r="DF46">
        <f t="shared" si="33"/>
        <v>4</v>
      </c>
      <c r="DG46">
        <f t="shared" si="33"/>
        <v>3.6666666666666665</v>
      </c>
      <c r="DH46">
        <f t="shared" si="33"/>
        <v>14.666666666666666</v>
      </c>
      <c r="DI46" s="24">
        <f t="shared" si="34"/>
        <v>4</v>
      </c>
      <c r="DJ46" s="24">
        <f t="shared" si="34"/>
        <v>4</v>
      </c>
      <c r="DK46">
        <f t="shared" si="20"/>
        <v>16</v>
      </c>
      <c r="DQ46" s="4">
        <v>6</v>
      </c>
    </row>
    <row r="47" spans="1:121" ht="115.5" hidden="1" customHeight="1" x14ac:dyDescent="0.25">
      <c r="B47" s="223"/>
      <c r="C47" s="203"/>
      <c r="D47" s="203"/>
      <c r="E47" s="44" t="s">
        <v>165</v>
      </c>
      <c r="F47" s="89"/>
      <c r="G47" s="89"/>
      <c r="H47" s="85"/>
      <c r="I47" s="49"/>
      <c r="J47" s="49"/>
      <c r="K47" s="50"/>
      <c r="L47" s="50"/>
      <c r="M47" s="50"/>
      <c r="N47" s="50"/>
      <c r="O47" s="50"/>
      <c r="P47" s="50"/>
      <c r="Q47" s="50"/>
      <c r="R47" s="94">
        <v>5</v>
      </c>
      <c r="S47" s="94">
        <v>4</v>
      </c>
      <c r="T47" s="50"/>
      <c r="U47" s="50"/>
      <c r="V47" s="44" t="s">
        <v>67</v>
      </c>
      <c r="W47" s="44" t="s">
        <v>60</v>
      </c>
      <c r="X47" s="44"/>
      <c r="Y47" s="44"/>
      <c r="Z47" s="44"/>
      <c r="AA47" s="29" t="s">
        <v>75</v>
      </c>
      <c r="AB47" s="143" t="s">
        <v>11</v>
      </c>
      <c r="AC47" s="143"/>
      <c r="AD47" s="246"/>
      <c r="AE47" s="246"/>
      <c r="AF47" s="246"/>
      <c r="AG47" s="227"/>
      <c r="AH47" s="227"/>
      <c r="AI47" s="227"/>
      <c r="AJ47" s="246"/>
      <c r="AK47" s="246"/>
      <c r="AL47" s="246"/>
      <c r="AM47" s="227"/>
      <c r="AN47" s="227"/>
      <c r="AO47" s="227"/>
      <c r="AP47" s="246"/>
      <c r="AQ47" s="246"/>
      <c r="AR47" s="246"/>
      <c r="AS47" s="227"/>
      <c r="AT47" s="227"/>
      <c r="AU47" s="227"/>
      <c r="AV47" s="246"/>
      <c r="AW47" s="246"/>
      <c r="AX47" s="246"/>
      <c r="AY47" s="227"/>
      <c r="AZ47" s="227"/>
      <c r="BA47" s="227"/>
      <c r="BB47" s="246"/>
      <c r="BC47" s="246"/>
      <c r="BD47" s="246"/>
      <c r="BE47" s="227"/>
      <c r="BF47" s="227"/>
      <c r="BG47" s="227"/>
      <c r="BH47" s="246"/>
      <c r="BI47" s="246"/>
      <c r="BJ47" s="246"/>
      <c r="BK47" s="227"/>
      <c r="BL47" s="227"/>
      <c r="BM47" s="227"/>
      <c r="BN47" s="246"/>
      <c r="BO47" s="246"/>
      <c r="BP47" s="246"/>
      <c r="BQ47" s="227"/>
      <c r="BR47" s="227"/>
      <c r="BS47" s="227"/>
      <c r="BT47" s="246"/>
      <c r="BU47" s="246"/>
      <c r="BV47" s="246"/>
      <c r="BW47" s="227"/>
      <c r="BX47" s="227"/>
      <c r="BY47" s="227"/>
      <c r="BZ47" s="246"/>
      <c r="CA47" s="246"/>
      <c r="CB47" s="246"/>
      <c r="CC47" s="227"/>
      <c r="CD47" s="227"/>
      <c r="CE47" s="227"/>
      <c r="CF47" s="246"/>
      <c r="CG47" s="246"/>
      <c r="CH47" s="246"/>
      <c r="CI47" s="227"/>
      <c r="CJ47" s="227"/>
      <c r="CK47" s="227"/>
      <c r="CL47" s="246"/>
      <c r="CM47" s="246"/>
      <c r="CN47" s="246"/>
      <c r="CO47" s="227"/>
      <c r="CP47" s="227"/>
      <c r="CQ47" s="227"/>
      <c r="CR47" s="246"/>
      <c r="CS47" s="246"/>
      <c r="CT47" s="246"/>
      <c r="CU47" s="227"/>
      <c r="CV47" s="227"/>
      <c r="CW47" s="227"/>
      <c r="CX47">
        <f t="shared" si="15"/>
        <v>0</v>
      </c>
      <c r="CY47">
        <f t="shared" si="15"/>
        <v>0</v>
      </c>
      <c r="CZ47">
        <f t="shared" si="15"/>
        <v>0</v>
      </c>
      <c r="DA47">
        <f t="shared" si="16"/>
        <v>0</v>
      </c>
      <c r="DC47" s="24" t="e">
        <f t="shared" si="32"/>
        <v>#DIV/0!</v>
      </c>
      <c r="DD47" s="24" t="e">
        <f t="shared" si="32"/>
        <v>#DIV/0!</v>
      </c>
      <c r="DE47" s="24" t="e">
        <f t="shared" si="32"/>
        <v>#DIV/0!</v>
      </c>
      <c r="DF47" t="e">
        <f t="shared" si="33"/>
        <v>#DIV/0!</v>
      </c>
      <c r="DG47" t="e">
        <f t="shared" si="33"/>
        <v>#DIV/0!</v>
      </c>
      <c r="DH47" t="e">
        <f t="shared" si="33"/>
        <v>#DIV/0!</v>
      </c>
      <c r="DI47" s="24" t="e">
        <f t="shared" si="34"/>
        <v>#DIV/0!</v>
      </c>
      <c r="DJ47" s="24" t="e">
        <f t="shared" si="34"/>
        <v>#DIV/0!</v>
      </c>
      <c r="DK47" t="e">
        <f t="shared" si="20"/>
        <v>#DIV/0!</v>
      </c>
      <c r="DQ47" s="4">
        <v>5</v>
      </c>
    </row>
    <row r="48" spans="1:121" ht="145.5" customHeight="1" x14ac:dyDescent="0.25">
      <c r="B48" s="223"/>
      <c r="C48" s="128">
        <v>51</v>
      </c>
      <c r="D48" s="128" t="s">
        <v>166</v>
      </c>
      <c r="E48" s="44" t="s">
        <v>167</v>
      </c>
      <c r="F48" s="51">
        <v>4.2</v>
      </c>
      <c r="G48" s="51">
        <v>2.2000000000000002</v>
      </c>
      <c r="H48" s="63">
        <v>9.240000000000002</v>
      </c>
      <c r="I48" s="81">
        <f t="shared" ref="I48:J51" si="71">(L48+N48+P48+T48+R48)/5</f>
        <v>4.8</v>
      </c>
      <c r="J48" s="81">
        <f t="shared" si="71"/>
        <v>3</v>
      </c>
      <c r="K48" s="63">
        <f>I48*J48</f>
        <v>14.399999999999999</v>
      </c>
      <c r="L48" s="80">
        <v>4</v>
      </c>
      <c r="M48" s="80">
        <v>2</v>
      </c>
      <c r="N48" s="80">
        <v>5</v>
      </c>
      <c r="O48" s="80">
        <v>3</v>
      </c>
      <c r="P48" s="80">
        <v>4</v>
      </c>
      <c r="Q48" s="80">
        <v>2</v>
      </c>
      <c r="R48" s="52">
        <v>7</v>
      </c>
      <c r="S48" s="52">
        <v>6</v>
      </c>
      <c r="T48" s="80">
        <v>4</v>
      </c>
      <c r="U48" s="80">
        <v>2</v>
      </c>
      <c r="V48" s="44" t="s">
        <v>168</v>
      </c>
      <c r="W48" s="44" t="s">
        <v>53</v>
      </c>
      <c r="X48" s="44" t="s">
        <v>147</v>
      </c>
      <c r="Y48" s="44" t="s">
        <v>169</v>
      </c>
      <c r="Z48" s="44" t="s">
        <v>164</v>
      </c>
      <c r="AA48" s="44" t="s">
        <v>57</v>
      </c>
      <c r="AB48" s="142" t="s">
        <v>2</v>
      </c>
      <c r="AC48" s="76" t="s">
        <v>2</v>
      </c>
      <c r="AD48" s="21">
        <v>4</v>
      </c>
      <c r="AE48" s="21">
        <v>4</v>
      </c>
      <c r="AF48" s="21">
        <f t="shared" ref="AF48:AF51" si="72">AD48*AE48</f>
        <v>16</v>
      </c>
      <c r="AG48" s="12"/>
      <c r="AH48" s="12"/>
      <c r="AI48" s="12"/>
      <c r="AJ48" s="21"/>
      <c r="AK48" s="21"/>
      <c r="AL48" s="21"/>
      <c r="AM48" s="12"/>
      <c r="AN48" s="12"/>
      <c r="AO48" s="12"/>
      <c r="AP48" s="21"/>
      <c r="AQ48" s="21"/>
      <c r="AR48" s="21"/>
      <c r="AS48" s="12">
        <v>4</v>
      </c>
      <c r="AT48" s="12">
        <v>4</v>
      </c>
      <c r="AU48" s="12">
        <v>16</v>
      </c>
      <c r="AV48" s="21"/>
      <c r="AW48" s="21"/>
      <c r="AX48" s="21"/>
      <c r="AY48" s="12"/>
      <c r="AZ48" s="12"/>
      <c r="BA48" s="12"/>
      <c r="BB48" s="21"/>
      <c r="BC48" s="21"/>
      <c r="BD48" s="21"/>
      <c r="BE48" s="12"/>
      <c r="BF48" s="12"/>
      <c r="BG48" s="12"/>
      <c r="BH48" s="21"/>
      <c r="BI48" s="21"/>
      <c r="BJ48" s="21"/>
      <c r="BK48" s="12"/>
      <c r="BL48" s="12"/>
      <c r="BM48" s="12"/>
      <c r="BN48" s="21"/>
      <c r="BO48" s="21"/>
      <c r="BP48" s="21"/>
      <c r="BQ48" s="12"/>
      <c r="BR48" s="12"/>
      <c r="BS48" s="12"/>
      <c r="BT48" s="21"/>
      <c r="BU48" s="21"/>
      <c r="BV48" s="21"/>
      <c r="BW48" s="12"/>
      <c r="BX48" s="12"/>
      <c r="BY48" s="12"/>
      <c r="BZ48" s="21"/>
      <c r="CA48" s="21"/>
      <c r="CB48" s="21"/>
      <c r="CC48" s="12"/>
      <c r="CD48" s="12"/>
      <c r="CE48" s="12"/>
      <c r="CF48" s="21"/>
      <c r="CG48" s="21"/>
      <c r="CH48" s="21"/>
      <c r="CI48" s="12"/>
      <c r="CJ48" s="12"/>
      <c r="CK48" s="12"/>
      <c r="CL48" s="21"/>
      <c r="CM48" s="21"/>
      <c r="CN48" s="21"/>
      <c r="CO48" s="12"/>
      <c r="CP48" s="12"/>
      <c r="CQ48" s="12"/>
      <c r="CR48" s="21"/>
      <c r="CS48" s="21"/>
      <c r="CT48" s="21"/>
      <c r="CU48" s="12"/>
      <c r="CV48" s="12"/>
      <c r="CW48" s="12"/>
      <c r="CX48">
        <f t="shared" si="15"/>
        <v>8</v>
      </c>
      <c r="CY48">
        <f t="shared" si="15"/>
        <v>8</v>
      </c>
      <c r="CZ48">
        <f t="shared" si="15"/>
        <v>32</v>
      </c>
      <c r="DA48">
        <f t="shared" si="16"/>
        <v>2</v>
      </c>
      <c r="DC48" s="24">
        <f t="shared" si="32"/>
        <v>4</v>
      </c>
      <c r="DD48" s="24">
        <f t="shared" si="32"/>
        <v>4</v>
      </c>
      <c r="DE48" s="24">
        <f t="shared" si="32"/>
        <v>16</v>
      </c>
      <c r="DF48">
        <f t="shared" si="33"/>
        <v>4</v>
      </c>
      <c r="DG48">
        <f t="shared" si="33"/>
        <v>4</v>
      </c>
      <c r="DH48">
        <f t="shared" si="33"/>
        <v>16</v>
      </c>
      <c r="DI48" s="24">
        <f t="shared" si="34"/>
        <v>4</v>
      </c>
      <c r="DJ48" s="24">
        <f t="shared" si="34"/>
        <v>4</v>
      </c>
      <c r="DK48">
        <f t="shared" si="20"/>
        <v>16</v>
      </c>
      <c r="DQ48" s="4">
        <v>5</v>
      </c>
    </row>
    <row r="49" spans="2:121" ht="186" customHeight="1" x14ac:dyDescent="0.25">
      <c r="B49" s="223"/>
      <c r="C49" s="128">
        <v>52</v>
      </c>
      <c r="D49" s="128" t="s">
        <v>170</v>
      </c>
      <c r="E49" s="44" t="s">
        <v>171</v>
      </c>
      <c r="F49" s="51">
        <v>5</v>
      </c>
      <c r="G49" s="51">
        <v>3.6</v>
      </c>
      <c r="H49" s="63">
        <v>18</v>
      </c>
      <c r="I49" s="81">
        <f t="shared" si="71"/>
        <v>5.8</v>
      </c>
      <c r="J49" s="81">
        <f t="shared" si="71"/>
        <v>4.2</v>
      </c>
      <c r="K49" s="63">
        <f>I49*J49</f>
        <v>24.36</v>
      </c>
      <c r="L49" s="52">
        <v>5</v>
      </c>
      <c r="M49" s="52">
        <v>3</v>
      </c>
      <c r="N49" s="52">
        <v>5</v>
      </c>
      <c r="O49" s="52">
        <v>3</v>
      </c>
      <c r="P49" s="52">
        <v>5</v>
      </c>
      <c r="Q49" s="52">
        <v>4</v>
      </c>
      <c r="R49" s="52">
        <v>9</v>
      </c>
      <c r="S49" s="52">
        <v>8</v>
      </c>
      <c r="T49" s="52">
        <v>5</v>
      </c>
      <c r="U49" s="52">
        <v>3</v>
      </c>
      <c r="V49" s="44" t="s">
        <v>172</v>
      </c>
      <c r="W49" s="44" t="s">
        <v>53</v>
      </c>
      <c r="X49" s="44" t="s">
        <v>147</v>
      </c>
      <c r="Y49" s="44" t="s">
        <v>173</v>
      </c>
      <c r="Z49" s="44" t="s">
        <v>164</v>
      </c>
      <c r="AA49" s="44" t="s">
        <v>57</v>
      </c>
      <c r="AB49" s="142" t="s">
        <v>2</v>
      </c>
      <c r="AC49" s="76" t="s">
        <v>2</v>
      </c>
      <c r="AD49" s="21">
        <v>4</v>
      </c>
      <c r="AE49" s="21">
        <v>1</v>
      </c>
      <c r="AF49" s="21">
        <f t="shared" si="72"/>
        <v>4</v>
      </c>
      <c r="AG49" s="12"/>
      <c r="AH49" s="12"/>
      <c r="AI49" s="12"/>
      <c r="AJ49" s="21"/>
      <c r="AK49" s="21"/>
      <c r="AL49" s="21"/>
      <c r="AM49" s="12"/>
      <c r="AN49" s="12"/>
      <c r="AO49" s="12"/>
      <c r="AP49" s="21"/>
      <c r="AQ49" s="21"/>
      <c r="AR49" s="21"/>
      <c r="AS49" s="12">
        <v>4</v>
      </c>
      <c r="AT49" s="12">
        <v>1</v>
      </c>
      <c r="AU49" s="12">
        <v>4</v>
      </c>
      <c r="AV49" s="21"/>
      <c r="AW49" s="21"/>
      <c r="AX49" s="21"/>
      <c r="AY49" s="12"/>
      <c r="AZ49" s="12"/>
      <c r="BA49" s="12"/>
      <c r="BB49" s="21"/>
      <c r="BC49" s="21"/>
      <c r="BD49" s="21"/>
      <c r="BE49" s="12"/>
      <c r="BF49" s="12"/>
      <c r="BG49" s="12"/>
      <c r="BH49" s="21"/>
      <c r="BI49" s="21"/>
      <c r="BJ49" s="21"/>
      <c r="BK49" s="12"/>
      <c r="BL49" s="12"/>
      <c r="BM49" s="12"/>
      <c r="BN49" s="21"/>
      <c r="BO49" s="21"/>
      <c r="BP49" s="21"/>
      <c r="BQ49" s="12"/>
      <c r="BR49" s="12"/>
      <c r="BS49" s="12"/>
      <c r="BT49" s="21"/>
      <c r="BU49" s="21"/>
      <c r="BV49" s="21"/>
      <c r="BW49" s="12"/>
      <c r="BX49" s="12"/>
      <c r="BY49" s="12"/>
      <c r="BZ49" s="21"/>
      <c r="CA49" s="21"/>
      <c r="CB49" s="21"/>
      <c r="CC49" s="12"/>
      <c r="CD49" s="12"/>
      <c r="CE49" s="12"/>
      <c r="CF49" s="21"/>
      <c r="CG49" s="21"/>
      <c r="CH49" s="21"/>
      <c r="CI49" s="12"/>
      <c r="CJ49" s="12"/>
      <c r="CK49" s="12"/>
      <c r="CL49" s="21"/>
      <c r="CM49" s="21"/>
      <c r="CN49" s="21"/>
      <c r="CO49" s="12"/>
      <c r="CP49" s="12"/>
      <c r="CQ49" s="12"/>
      <c r="CR49" s="21"/>
      <c r="CS49" s="21"/>
      <c r="CT49" s="21"/>
      <c r="CU49" s="12"/>
      <c r="CV49" s="12"/>
      <c r="CW49" s="12"/>
      <c r="CX49">
        <f t="shared" si="15"/>
        <v>8</v>
      </c>
      <c r="CY49">
        <f t="shared" si="15"/>
        <v>2</v>
      </c>
      <c r="CZ49">
        <f t="shared" si="15"/>
        <v>8</v>
      </c>
      <c r="DA49">
        <f t="shared" si="16"/>
        <v>2</v>
      </c>
      <c r="DC49" s="24">
        <f t="shared" si="32"/>
        <v>4</v>
      </c>
      <c r="DD49" s="24">
        <f t="shared" si="32"/>
        <v>1</v>
      </c>
      <c r="DE49" s="24">
        <f t="shared" si="32"/>
        <v>4</v>
      </c>
      <c r="DF49">
        <f t="shared" si="33"/>
        <v>4</v>
      </c>
      <c r="DG49">
        <f t="shared" si="33"/>
        <v>1</v>
      </c>
      <c r="DH49">
        <f t="shared" si="33"/>
        <v>4</v>
      </c>
      <c r="DI49" s="24">
        <f t="shared" si="34"/>
        <v>4</v>
      </c>
      <c r="DJ49" s="24">
        <f t="shared" si="34"/>
        <v>1</v>
      </c>
      <c r="DK49">
        <f t="shared" si="20"/>
        <v>4</v>
      </c>
      <c r="DQ49" s="4">
        <v>5</v>
      </c>
    </row>
    <row r="50" spans="2:121" ht="110.25" hidden="1" customHeight="1" x14ac:dyDescent="0.25">
      <c r="B50" s="223"/>
      <c r="C50" s="134">
        <v>53</v>
      </c>
      <c r="D50" s="134" t="s">
        <v>174</v>
      </c>
      <c r="E50" s="44" t="s">
        <v>175</v>
      </c>
      <c r="F50" s="51">
        <v>4</v>
      </c>
      <c r="G50" s="51">
        <v>1.4</v>
      </c>
      <c r="H50" s="63">
        <v>5.6</v>
      </c>
      <c r="I50" s="81">
        <f>(L50+N50+P50+T50+R50)/5</f>
        <v>5</v>
      </c>
      <c r="J50" s="81">
        <f t="shared" si="71"/>
        <v>2.4</v>
      </c>
      <c r="K50" s="63">
        <f>I50*J50</f>
        <v>12</v>
      </c>
      <c r="L50" s="52">
        <v>5</v>
      </c>
      <c r="M50" s="52">
        <v>2</v>
      </c>
      <c r="N50" s="52">
        <v>5</v>
      </c>
      <c r="O50" s="52">
        <v>1</v>
      </c>
      <c r="P50" s="52">
        <v>3</v>
      </c>
      <c r="Q50" s="52">
        <v>1</v>
      </c>
      <c r="R50" s="94">
        <v>8</v>
      </c>
      <c r="S50" s="94">
        <v>6</v>
      </c>
      <c r="T50" s="52">
        <v>4</v>
      </c>
      <c r="U50" s="52">
        <v>2</v>
      </c>
      <c r="V50" s="44" t="s">
        <v>176</v>
      </c>
      <c r="W50" s="44" t="s">
        <v>60</v>
      </c>
      <c r="X50" s="44" t="s">
        <v>177</v>
      </c>
      <c r="Y50" s="44" t="s">
        <v>178</v>
      </c>
      <c r="Z50" s="44"/>
      <c r="AA50" s="29" t="s">
        <v>92</v>
      </c>
      <c r="AB50" s="142" t="s">
        <v>2</v>
      </c>
      <c r="AC50" s="76"/>
      <c r="AD50" s="139">
        <v>4</v>
      </c>
      <c r="AE50" s="132">
        <v>2</v>
      </c>
      <c r="AF50" s="132">
        <f t="shared" si="72"/>
        <v>8</v>
      </c>
      <c r="AG50" s="12"/>
      <c r="AH50" s="12"/>
      <c r="AI50" s="12"/>
      <c r="AJ50" s="132"/>
      <c r="AK50" s="132"/>
      <c r="AL50" s="132"/>
      <c r="AM50" s="12"/>
      <c r="AN50" s="12"/>
      <c r="AO50" s="12"/>
      <c r="AP50" s="132"/>
      <c r="AQ50" s="132"/>
      <c r="AR50" s="132"/>
      <c r="AS50" s="12">
        <v>4</v>
      </c>
      <c r="AT50" s="12">
        <v>2</v>
      </c>
      <c r="AU50" s="12">
        <v>8</v>
      </c>
      <c r="AV50" s="132"/>
      <c r="AW50" s="132"/>
      <c r="AX50" s="132"/>
      <c r="AY50" s="12"/>
      <c r="AZ50" s="12"/>
      <c r="BA50" s="12"/>
      <c r="BB50" s="132"/>
      <c r="BC50" s="132"/>
      <c r="BD50" s="132"/>
      <c r="BE50" s="12"/>
      <c r="BF50" s="12"/>
      <c r="BG50" s="12"/>
      <c r="BH50" s="132"/>
      <c r="BI50" s="132"/>
      <c r="BJ50" s="132"/>
      <c r="BK50" s="12"/>
      <c r="BL50" s="12"/>
      <c r="BM50" s="12"/>
      <c r="BN50" s="132"/>
      <c r="BO50" s="132"/>
      <c r="BP50" s="132"/>
      <c r="BQ50" s="12"/>
      <c r="BR50" s="12"/>
      <c r="BS50" s="12"/>
      <c r="BT50" s="132"/>
      <c r="BU50" s="132"/>
      <c r="BV50" s="132"/>
      <c r="BW50" s="12"/>
      <c r="BX50" s="12"/>
      <c r="BY50" s="12"/>
      <c r="BZ50" s="132"/>
      <c r="CA50" s="132"/>
      <c r="CB50" s="132"/>
      <c r="CC50" s="12"/>
      <c r="CD50" s="12"/>
      <c r="CE50" s="12"/>
      <c r="CF50" s="132"/>
      <c r="CG50" s="132"/>
      <c r="CH50" s="132"/>
      <c r="CI50" s="12"/>
      <c r="CJ50" s="12"/>
      <c r="CK50" s="12"/>
      <c r="CL50" s="132"/>
      <c r="CM50" s="132"/>
      <c r="CN50" s="132"/>
      <c r="CO50" s="12"/>
      <c r="CP50" s="12"/>
      <c r="CQ50" s="12"/>
      <c r="CR50" s="132"/>
      <c r="CS50" s="132"/>
      <c r="CT50" s="132"/>
      <c r="CU50" s="12"/>
      <c r="CV50" s="12"/>
      <c r="CW50" s="12"/>
      <c r="CX50">
        <f t="shared" si="15"/>
        <v>8</v>
      </c>
      <c r="CY50">
        <f t="shared" si="15"/>
        <v>4</v>
      </c>
      <c r="CZ50">
        <f t="shared" si="15"/>
        <v>16</v>
      </c>
      <c r="DA50">
        <f t="shared" si="16"/>
        <v>2</v>
      </c>
      <c r="DC50" s="24">
        <f t="shared" si="32"/>
        <v>4</v>
      </c>
      <c r="DD50" s="24">
        <f t="shared" si="32"/>
        <v>2</v>
      </c>
      <c r="DE50" s="24">
        <f t="shared" si="32"/>
        <v>8</v>
      </c>
      <c r="DF50">
        <f t="shared" si="33"/>
        <v>4</v>
      </c>
      <c r="DG50">
        <f t="shared" si="33"/>
        <v>2</v>
      </c>
      <c r="DH50">
        <f t="shared" si="33"/>
        <v>8</v>
      </c>
      <c r="DI50" s="24">
        <f t="shared" si="34"/>
        <v>4</v>
      </c>
      <c r="DJ50" s="24">
        <f t="shared" si="34"/>
        <v>2</v>
      </c>
      <c r="DK50">
        <f t="shared" si="20"/>
        <v>8</v>
      </c>
      <c r="DQ50" s="4">
        <v>5</v>
      </c>
    </row>
    <row r="51" spans="2:121" ht="159.75" customHeight="1" x14ac:dyDescent="0.25">
      <c r="B51" s="198"/>
      <c r="C51" s="128">
        <v>55</v>
      </c>
      <c r="D51" s="128" t="s">
        <v>179</v>
      </c>
      <c r="E51" s="44" t="s">
        <v>180</v>
      </c>
      <c r="F51" s="51">
        <v>5.4</v>
      </c>
      <c r="G51" s="51">
        <v>3.4</v>
      </c>
      <c r="H51" s="63">
        <v>18.36</v>
      </c>
      <c r="I51" s="81">
        <f t="shared" si="71"/>
        <v>5.4</v>
      </c>
      <c r="J51" s="81">
        <f t="shared" si="71"/>
        <v>3.4</v>
      </c>
      <c r="K51" s="63">
        <f>I51*J51</f>
        <v>18.36</v>
      </c>
      <c r="L51" s="52">
        <v>6</v>
      </c>
      <c r="M51" s="52">
        <v>3</v>
      </c>
      <c r="N51" s="52">
        <v>5</v>
      </c>
      <c r="O51" s="52">
        <v>4</v>
      </c>
      <c r="P51" s="52">
        <v>4</v>
      </c>
      <c r="Q51" s="52">
        <v>2</v>
      </c>
      <c r="R51" s="52">
        <v>6</v>
      </c>
      <c r="S51" s="52">
        <v>5</v>
      </c>
      <c r="T51" s="80">
        <v>6</v>
      </c>
      <c r="U51" s="52">
        <v>3</v>
      </c>
      <c r="V51" s="44" t="s">
        <v>172</v>
      </c>
      <c r="W51" s="44" t="s">
        <v>53</v>
      </c>
      <c r="X51" s="44" t="s">
        <v>181</v>
      </c>
      <c r="Y51" s="44" t="s">
        <v>182</v>
      </c>
      <c r="Z51" s="44" t="s">
        <v>164</v>
      </c>
      <c r="AA51" s="44" t="s">
        <v>57</v>
      </c>
      <c r="AB51" s="142" t="s">
        <v>2</v>
      </c>
      <c r="AC51" s="76" t="s">
        <v>2</v>
      </c>
      <c r="AD51" s="21">
        <v>5</v>
      </c>
      <c r="AE51" s="21">
        <v>1</v>
      </c>
      <c r="AF51" s="21">
        <f t="shared" si="72"/>
        <v>5</v>
      </c>
      <c r="AG51" s="12"/>
      <c r="AH51" s="12"/>
      <c r="AI51" s="12"/>
      <c r="AJ51" s="21"/>
      <c r="AK51" s="21"/>
      <c r="AL51" s="21"/>
      <c r="AM51" s="12"/>
      <c r="AN51" s="12"/>
      <c r="AO51" s="12"/>
      <c r="AP51" s="21"/>
      <c r="AQ51" s="21"/>
      <c r="AR51" s="21"/>
      <c r="AS51" s="12"/>
      <c r="AT51" s="12"/>
      <c r="AU51" s="12"/>
      <c r="AV51" s="21"/>
      <c r="AW51" s="21"/>
      <c r="AX51" s="21"/>
      <c r="AY51" s="12"/>
      <c r="AZ51" s="12"/>
      <c r="BA51" s="12"/>
      <c r="BB51" s="21"/>
      <c r="BC51" s="21"/>
      <c r="BD51" s="21"/>
      <c r="BE51" s="12"/>
      <c r="BF51" s="12"/>
      <c r="BG51" s="12"/>
      <c r="BH51" s="21"/>
      <c r="BI51" s="21"/>
      <c r="BJ51" s="21"/>
      <c r="BK51" s="12"/>
      <c r="BL51" s="12"/>
      <c r="BM51" s="12"/>
      <c r="BN51" s="21"/>
      <c r="BO51" s="21"/>
      <c r="BP51" s="21"/>
      <c r="BQ51" s="12"/>
      <c r="BR51" s="12"/>
      <c r="BS51" s="12"/>
      <c r="BT51" s="21"/>
      <c r="BU51" s="21"/>
      <c r="BV51" s="21"/>
      <c r="BW51" s="12"/>
      <c r="BX51" s="12"/>
      <c r="BY51" s="12"/>
      <c r="BZ51" s="21"/>
      <c r="CA51" s="21"/>
      <c r="CB51" s="21"/>
      <c r="CC51" s="12"/>
      <c r="CD51" s="12"/>
      <c r="CE51" s="12"/>
      <c r="CF51" s="21"/>
      <c r="CG51" s="21"/>
      <c r="CH51" s="21"/>
      <c r="CI51" s="12"/>
      <c r="CJ51" s="12"/>
      <c r="CK51" s="12"/>
      <c r="CL51" s="21"/>
      <c r="CM51" s="21"/>
      <c r="CN51" s="21"/>
      <c r="CO51" s="12"/>
      <c r="CP51" s="12"/>
      <c r="CQ51" s="12"/>
      <c r="CR51" s="21"/>
      <c r="CS51" s="21"/>
      <c r="CT51" s="21"/>
      <c r="CU51" s="12"/>
      <c r="CV51" s="12"/>
      <c r="CW51" s="12"/>
      <c r="CX51">
        <f t="shared" si="15"/>
        <v>5</v>
      </c>
      <c r="CY51">
        <f t="shared" si="15"/>
        <v>1</v>
      </c>
      <c r="CZ51">
        <f t="shared" si="15"/>
        <v>5</v>
      </c>
      <c r="DA51">
        <f t="shared" si="16"/>
        <v>1</v>
      </c>
      <c r="DC51" s="24">
        <f t="shared" si="32"/>
        <v>5</v>
      </c>
      <c r="DD51" s="24">
        <f t="shared" si="32"/>
        <v>1</v>
      </c>
      <c r="DE51" s="24">
        <f t="shared" si="32"/>
        <v>5</v>
      </c>
      <c r="DF51">
        <f t="shared" si="33"/>
        <v>5</v>
      </c>
      <c r="DG51">
        <f t="shared" si="33"/>
        <v>1</v>
      </c>
      <c r="DH51">
        <f t="shared" si="33"/>
        <v>5</v>
      </c>
      <c r="DI51" s="24">
        <f t="shared" si="34"/>
        <v>5</v>
      </c>
      <c r="DJ51" s="24">
        <f t="shared" si="34"/>
        <v>1</v>
      </c>
      <c r="DK51">
        <f t="shared" si="20"/>
        <v>5</v>
      </c>
      <c r="DQ51" s="4">
        <v>5</v>
      </c>
    </row>
    <row r="52" spans="2:121" ht="56.25" x14ac:dyDescent="0.25">
      <c r="B52" s="30" t="s">
        <v>183</v>
      </c>
      <c r="C52" s="128"/>
      <c r="D52" s="128"/>
      <c r="E52" s="44"/>
      <c r="F52" s="51"/>
      <c r="G52" s="51"/>
      <c r="H52" s="62"/>
      <c r="I52" s="51"/>
      <c r="J52" s="51"/>
      <c r="K52" s="66"/>
      <c r="L52" s="53"/>
      <c r="M52" s="53"/>
      <c r="N52" s="53"/>
      <c r="O52" s="53"/>
      <c r="P52" s="53"/>
      <c r="Q52" s="53"/>
      <c r="R52" s="52"/>
      <c r="S52" s="52"/>
      <c r="T52" s="53"/>
      <c r="U52" s="53"/>
      <c r="V52" s="44"/>
      <c r="W52" s="44"/>
      <c r="X52" s="44"/>
      <c r="Y52" s="44"/>
      <c r="Z52" s="44"/>
      <c r="AA52" s="44"/>
      <c r="AB52" s="34" t="s">
        <v>2</v>
      </c>
      <c r="AC52" s="76" t="s">
        <v>2</v>
      </c>
      <c r="AD52" s="20"/>
      <c r="AE52" s="20"/>
      <c r="AF52" s="20"/>
      <c r="AG52" s="12"/>
      <c r="AH52" s="12"/>
      <c r="AI52" s="12"/>
      <c r="AJ52" s="20"/>
      <c r="AK52" s="20"/>
      <c r="AL52" s="20"/>
      <c r="AM52" s="12"/>
      <c r="AN52" s="12"/>
      <c r="AO52" s="12"/>
      <c r="AP52" s="20"/>
      <c r="AQ52" s="20"/>
      <c r="AR52" s="20"/>
      <c r="AS52" s="12"/>
      <c r="AT52" s="12"/>
      <c r="AU52" s="12"/>
      <c r="AV52" s="20"/>
      <c r="AW52" s="20"/>
      <c r="AX52" s="20"/>
      <c r="AY52" s="12"/>
      <c r="AZ52" s="12"/>
      <c r="BA52" s="12"/>
      <c r="BB52" s="20"/>
      <c r="BC52" s="20"/>
      <c r="BD52" s="20"/>
      <c r="BE52" s="12"/>
      <c r="BF52" s="12"/>
      <c r="BG52" s="12"/>
      <c r="BH52" s="20"/>
      <c r="BI52" s="20"/>
      <c r="BJ52" s="20"/>
      <c r="BK52" s="12"/>
      <c r="BL52" s="12"/>
      <c r="BM52" s="12"/>
      <c r="BN52" s="20"/>
      <c r="BO52" s="20"/>
      <c r="BP52" s="20"/>
      <c r="BQ52" s="12"/>
      <c r="BR52" s="12"/>
      <c r="BS52" s="12"/>
      <c r="BT52" s="20"/>
      <c r="BU52" s="20"/>
      <c r="BV52" s="20"/>
      <c r="BW52" s="12"/>
      <c r="BX52" s="12"/>
      <c r="BY52" s="12"/>
      <c r="BZ52" s="20"/>
      <c r="CA52" s="20"/>
      <c r="CB52" s="20"/>
      <c r="CC52" s="12"/>
      <c r="CD52" s="12"/>
      <c r="CE52" s="12"/>
      <c r="CF52" s="20"/>
      <c r="CG52" s="20"/>
      <c r="CH52" s="20"/>
      <c r="CI52" s="12"/>
      <c r="CJ52" s="12"/>
      <c r="CK52" s="12"/>
      <c r="CL52" s="20"/>
      <c r="CM52" s="20"/>
      <c r="CN52" s="20"/>
      <c r="CO52" s="12"/>
      <c r="CP52" s="12"/>
      <c r="CQ52" s="12"/>
      <c r="CR52" s="20"/>
      <c r="CS52" s="20"/>
      <c r="CT52" s="20"/>
      <c r="CU52" s="12"/>
      <c r="CV52" s="12"/>
      <c r="CW52" s="12"/>
      <c r="CX52">
        <f t="shared" si="15"/>
        <v>0</v>
      </c>
      <c r="CY52">
        <f t="shared" si="15"/>
        <v>0</v>
      </c>
      <c r="CZ52">
        <f t="shared" si="15"/>
        <v>0</v>
      </c>
      <c r="DA52">
        <f t="shared" si="16"/>
        <v>0</v>
      </c>
      <c r="DC52" s="24" t="e">
        <f t="shared" si="32"/>
        <v>#DIV/0!</v>
      </c>
      <c r="DD52" s="24" t="e">
        <f t="shared" si="32"/>
        <v>#DIV/0!</v>
      </c>
      <c r="DE52" s="24" t="e">
        <f t="shared" si="32"/>
        <v>#DIV/0!</v>
      </c>
      <c r="DF52" t="e">
        <f t="shared" si="33"/>
        <v>#DIV/0!</v>
      </c>
      <c r="DG52" t="e">
        <f t="shared" si="33"/>
        <v>#DIV/0!</v>
      </c>
      <c r="DH52" t="e">
        <f t="shared" si="33"/>
        <v>#DIV/0!</v>
      </c>
      <c r="DI52" s="24" t="e">
        <f t="shared" si="34"/>
        <v>#DIV/0!</v>
      </c>
      <c r="DJ52" s="24" t="e">
        <f t="shared" si="34"/>
        <v>#DIV/0!</v>
      </c>
      <c r="DK52" t="e">
        <f t="shared" si="20"/>
        <v>#DIV/0!</v>
      </c>
      <c r="DQ52" s="4"/>
    </row>
    <row r="53" spans="2:121" ht="65.25" hidden="1" customHeight="1" x14ac:dyDescent="0.25">
      <c r="B53" s="244" t="s">
        <v>184</v>
      </c>
      <c r="C53" s="225">
        <v>59</v>
      </c>
      <c r="D53" s="225" t="s">
        <v>185</v>
      </c>
      <c r="E53" s="44" t="s">
        <v>186</v>
      </c>
      <c r="F53" s="56"/>
      <c r="G53" s="56"/>
      <c r="H53" s="57"/>
      <c r="I53" s="81"/>
      <c r="J53" s="81"/>
      <c r="K53" s="80"/>
      <c r="L53" s="80"/>
      <c r="M53" s="80"/>
      <c r="N53" s="80"/>
      <c r="O53" s="80"/>
      <c r="P53" s="80"/>
      <c r="Q53" s="80"/>
      <c r="R53" s="92">
        <v>6</v>
      </c>
      <c r="S53" s="92">
        <v>2</v>
      </c>
      <c r="T53" s="80"/>
      <c r="U53" s="80"/>
      <c r="V53" s="44" t="s">
        <v>107</v>
      </c>
      <c r="W53" s="44" t="s">
        <v>60</v>
      </c>
      <c r="X53" s="44"/>
      <c r="Y53" s="44"/>
      <c r="Z53" s="44"/>
      <c r="AA53" s="29" t="s">
        <v>61</v>
      </c>
      <c r="AB53" s="2" t="s">
        <v>6</v>
      </c>
      <c r="AC53" s="142"/>
      <c r="AD53" s="252"/>
      <c r="AE53" s="252"/>
      <c r="AF53" s="252"/>
      <c r="AG53" s="250"/>
      <c r="AH53" s="250"/>
      <c r="AI53" s="250"/>
      <c r="AJ53" s="252"/>
      <c r="AK53" s="252"/>
      <c r="AL53" s="252"/>
      <c r="AM53" s="250"/>
      <c r="AN53" s="250"/>
      <c r="AO53" s="250"/>
      <c r="AP53" s="252">
        <v>5</v>
      </c>
      <c r="AQ53" s="252">
        <v>1</v>
      </c>
      <c r="AR53" s="252">
        <f t="shared" ref="AR53" si="73">AP53*AQ53</f>
        <v>5</v>
      </c>
      <c r="AS53" s="250"/>
      <c r="AT53" s="250"/>
      <c r="AU53" s="250"/>
      <c r="AV53" s="252">
        <v>7</v>
      </c>
      <c r="AW53" s="252">
        <v>3</v>
      </c>
      <c r="AX53" s="252">
        <f>AV53*AW53</f>
        <v>21</v>
      </c>
      <c r="AY53" s="250"/>
      <c r="AZ53" s="250"/>
      <c r="BA53" s="250"/>
      <c r="BB53" s="252"/>
      <c r="BC53" s="252"/>
      <c r="BD53" s="252"/>
      <c r="BE53" s="250"/>
      <c r="BF53" s="250"/>
      <c r="BG53" s="250"/>
      <c r="BH53" s="252"/>
      <c r="BI53" s="252"/>
      <c r="BJ53" s="252"/>
      <c r="BK53" s="250"/>
      <c r="BL53" s="250"/>
      <c r="BM53" s="250"/>
      <c r="BN53" s="252"/>
      <c r="BO53" s="252"/>
      <c r="BP53" s="252"/>
      <c r="BQ53" s="250"/>
      <c r="BR53" s="250"/>
      <c r="BS53" s="250"/>
      <c r="BT53" s="252"/>
      <c r="BU53" s="252"/>
      <c r="BV53" s="252"/>
      <c r="BW53" s="250"/>
      <c r="BX53" s="250"/>
      <c r="BY53" s="250"/>
      <c r="BZ53" s="252"/>
      <c r="CA53" s="252"/>
      <c r="CB53" s="252"/>
      <c r="CC53" s="250"/>
      <c r="CD53" s="250"/>
      <c r="CE53" s="250"/>
      <c r="CF53" s="252"/>
      <c r="CG53" s="252"/>
      <c r="CH53" s="252"/>
      <c r="CI53" s="250"/>
      <c r="CJ53" s="250"/>
      <c r="CK53" s="250"/>
      <c r="CL53" s="252"/>
      <c r="CM53" s="252"/>
      <c r="CN53" s="252"/>
      <c r="CO53" s="250"/>
      <c r="CP53" s="250"/>
      <c r="CQ53" s="250"/>
      <c r="CR53" s="252"/>
      <c r="CS53" s="252"/>
      <c r="CT53" s="252"/>
      <c r="CU53" s="250"/>
      <c r="CV53" s="250"/>
      <c r="CW53" s="250"/>
      <c r="CX53">
        <f t="shared" si="15"/>
        <v>12</v>
      </c>
      <c r="CY53">
        <f t="shared" si="15"/>
        <v>4</v>
      </c>
      <c r="CZ53">
        <f t="shared" si="15"/>
        <v>26</v>
      </c>
      <c r="DA53">
        <f t="shared" si="16"/>
        <v>2</v>
      </c>
      <c r="DC53" s="24">
        <f t="shared" si="32"/>
        <v>6</v>
      </c>
      <c r="DD53" s="24">
        <f t="shared" si="32"/>
        <v>2</v>
      </c>
      <c r="DE53" s="24">
        <f t="shared" si="32"/>
        <v>12</v>
      </c>
      <c r="DF53">
        <f t="shared" si="33"/>
        <v>6</v>
      </c>
      <c r="DG53">
        <f t="shared" si="33"/>
        <v>2</v>
      </c>
      <c r="DH53">
        <f t="shared" si="33"/>
        <v>13</v>
      </c>
      <c r="DI53" s="24">
        <f t="shared" si="34"/>
        <v>6</v>
      </c>
      <c r="DJ53" s="24">
        <f t="shared" si="34"/>
        <v>2</v>
      </c>
      <c r="DK53">
        <f t="shared" si="20"/>
        <v>12</v>
      </c>
      <c r="DQ53" s="1">
        <v>3</v>
      </c>
    </row>
    <row r="54" spans="2:121" ht="65.25" hidden="1" customHeight="1" x14ac:dyDescent="0.25">
      <c r="B54" s="223"/>
      <c r="C54" s="204"/>
      <c r="D54" s="204"/>
      <c r="E54" s="44" t="s">
        <v>187</v>
      </c>
      <c r="F54" s="89"/>
      <c r="G54" s="89"/>
      <c r="H54" s="85"/>
      <c r="I54" s="49"/>
      <c r="J54" s="49"/>
      <c r="K54" s="50"/>
      <c r="L54" s="50"/>
      <c r="M54" s="50"/>
      <c r="N54" s="50"/>
      <c r="O54" s="50"/>
      <c r="P54" s="50"/>
      <c r="Q54" s="50"/>
      <c r="R54" s="96"/>
      <c r="S54" s="96"/>
      <c r="T54" s="50"/>
      <c r="U54" s="50"/>
      <c r="V54" s="44" t="s">
        <v>188</v>
      </c>
      <c r="W54" s="44" t="s">
        <v>60</v>
      </c>
      <c r="X54" s="44"/>
      <c r="Y54" s="44"/>
      <c r="Z54" s="44"/>
      <c r="AA54" s="29" t="s">
        <v>61</v>
      </c>
      <c r="AB54" s="2" t="s">
        <v>8</v>
      </c>
      <c r="AC54" s="144"/>
      <c r="AD54" s="253"/>
      <c r="AE54" s="253"/>
      <c r="AF54" s="253"/>
      <c r="AG54" s="251"/>
      <c r="AH54" s="251"/>
      <c r="AI54" s="251"/>
      <c r="AJ54" s="253"/>
      <c r="AK54" s="253"/>
      <c r="AL54" s="253"/>
      <c r="AM54" s="251"/>
      <c r="AN54" s="251"/>
      <c r="AO54" s="251"/>
      <c r="AP54" s="253"/>
      <c r="AQ54" s="253"/>
      <c r="AR54" s="253"/>
      <c r="AS54" s="251"/>
      <c r="AT54" s="251"/>
      <c r="AU54" s="251"/>
      <c r="AV54" s="253"/>
      <c r="AW54" s="253"/>
      <c r="AX54" s="253"/>
      <c r="AY54" s="251"/>
      <c r="AZ54" s="251"/>
      <c r="BA54" s="251"/>
      <c r="BB54" s="253"/>
      <c r="BC54" s="253"/>
      <c r="BD54" s="253"/>
      <c r="BE54" s="251"/>
      <c r="BF54" s="251"/>
      <c r="BG54" s="251"/>
      <c r="BH54" s="253"/>
      <c r="BI54" s="253"/>
      <c r="BJ54" s="253"/>
      <c r="BK54" s="251"/>
      <c r="BL54" s="251"/>
      <c r="BM54" s="251"/>
      <c r="BN54" s="253"/>
      <c r="BO54" s="253"/>
      <c r="BP54" s="253"/>
      <c r="BQ54" s="251"/>
      <c r="BR54" s="251"/>
      <c r="BS54" s="251"/>
      <c r="BT54" s="253"/>
      <c r="BU54" s="253"/>
      <c r="BV54" s="253"/>
      <c r="BW54" s="251"/>
      <c r="BX54" s="251"/>
      <c r="BY54" s="251"/>
      <c r="BZ54" s="253"/>
      <c r="CA54" s="253"/>
      <c r="CB54" s="253"/>
      <c r="CC54" s="251"/>
      <c r="CD54" s="251"/>
      <c r="CE54" s="251"/>
      <c r="CF54" s="253"/>
      <c r="CG54" s="253"/>
      <c r="CH54" s="253"/>
      <c r="CI54" s="251"/>
      <c r="CJ54" s="251"/>
      <c r="CK54" s="251"/>
      <c r="CL54" s="253"/>
      <c r="CM54" s="253"/>
      <c r="CN54" s="253"/>
      <c r="CO54" s="251"/>
      <c r="CP54" s="251"/>
      <c r="CQ54" s="251"/>
      <c r="CR54" s="253"/>
      <c r="CS54" s="253"/>
      <c r="CT54" s="253"/>
      <c r="CU54" s="251"/>
      <c r="CV54" s="251"/>
      <c r="CW54" s="251"/>
      <c r="CX54">
        <f t="shared" si="15"/>
        <v>0</v>
      </c>
      <c r="CY54">
        <f t="shared" si="15"/>
        <v>0</v>
      </c>
      <c r="CZ54">
        <f t="shared" si="15"/>
        <v>0</v>
      </c>
      <c r="DA54">
        <f t="shared" si="16"/>
        <v>0</v>
      </c>
      <c r="DC54" s="24" t="e">
        <f t="shared" si="32"/>
        <v>#DIV/0!</v>
      </c>
      <c r="DD54" s="24" t="e">
        <f t="shared" si="32"/>
        <v>#DIV/0!</v>
      </c>
      <c r="DE54" s="24" t="e">
        <f t="shared" si="32"/>
        <v>#DIV/0!</v>
      </c>
      <c r="DF54" t="e">
        <f t="shared" si="33"/>
        <v>#DIV/0!</v>
      </c>
      <c r="DG54" t="e">
        <f t="shared" si="33"/>
        <v>#DIV/0!</v>
      </c>
      <c r="DH54" t="e">
        <f t="shared" si="33"/>
        <v>#DIV/0!</v>
      </c>
      <c r="DI54" s="24" t="e">
        <f t="shared" si="34"/>
        <v>#DIV/0!</v>
      </c>
      <c r="DJ54" s="24" t="e">
        <f t="shared" si="34"/>
        <v>#DIV/0!</v>
      </c>
      <c r="DK54" t="e">
        <f t="shared" si="20"/>
        <v>#DIV/0!</v>
      </c>
      <c r="DQ54" s="4">
        <v>3</v>
      </c>
    </row>
    <row r="55" spans="2:121" ht="86.25" hidden="1" customHeight="1" x14ac:dyDescent="0.25">
      <c r="B55" s="223" t="s">
        <v>189</v>
      </c>
      <c r="C55" s="225">
        <v>63</v>
      </c>
      <c r="D55" s="225" t="s">
        <v>190</v>
      </c>
      <c r="E55" s="44" t="s">
        <v>191</v>
      </c>
      <c r="F55" s="56"/>
      <c r="G55" s="56"/>
      <c r="H55" s="57"/>
      <c r="I55" s="81"/>
      <c r="J55" s="81"/>
      <c r="K55" s="80"/>
      <c r="L55" s="80"/>
      <c r="M55" s="80"/>
      <c r="N55" s="80"/>
      <c r="O55" s="80"/>
      <c r="P55" s="80"/>
      <c r="Q55" s="80"/>
      <c r="R55" s="94">
        <v>6</v>
      </c>
      <c r="S55" s="94">
        <v>4</v>
      </c>
      <c r="T55" s="80"/>
      <c r="U55" s="80"/>
      <c r="V55" s="44" t="s">
        <v>192</v>
      </c>
      <c r="W55" s="44" t="s">
        <v>60</v>
      </c>
      <c r="X55" s="44"/>
      <c r="Y55" s="44"/>
      <c r="Z55" s="44"/>
      <c r="AA55" s="29" t="s">
        <v>61</v>
      </c>
      <c r="AB55" s="2" t="s">
        <v>5</v>
      </c>
      <c r="AC55" s="142"/>
      <c r="AD55" s="232">
        <v>3</v>
      </c>
      <c r="AE55" s="228">
        <v>2</v>
      </c>
      <c r="AF55" s="228">
        <v>6</v>
      </c>
      <c r="AG55" s="226">
        <v>3</v>
      </c>
      <c r="AH55" s="226">
        <v>2</v>
      </c>
      <c r="AI55" s="226">
        <v>6</v>
      </c>
      <c r="AJ55" s="228">
        <v>3</v>
      </c>
      <c r="AK55" s="228">
        <v>2</v>
      </c>
      <c r="AL55" s="228">
        <v>6</v>
      </c>
      <c r="AM55" s="226">
        <v>3</v>
      </c>
      <c r="AN55" s="226">
        <v>3</v>
      </c>
      <c r="AO55" s="226">
        <v>9</v>
      </c>
      <c r="AP55" s="228">
        <v>5</v>
      </c>
      <c r="AQ55" s="228">
        <v>1</v>
      </c>
      <c r="AR55" s="228">
        <v>5</v>
      </c>
      <c r="AS55" s="226">
        <v>3</v>
      </c>
      <c r="AT55" s="226">
        <v>2</v>
      </c>
      <c r="AU55" s="226">
        <v>6</v>
      </c>
      <c r="AV55" s="228">
        <v>5</v>
      </c>
      <c r="AW55" s="228">
        <v>1</v>
      </c>
      <c r="AX55" s="228">
        <v>5</v>
      </c>
      <c r="AY55" s="226">
        <v>3</v>
      </c>
      <c r="AZ55" s="226">
        <v>2</v>
      </c>
      <c r="BA55" s="226">
        <v>6</v>
      </c>
      <c r="BB55" s="228">
        <v>3</v>
      </c>
      <c r="BC55" s="228">
        <v>2</v>
      </c>
      <c r="BD55" s="228">
        <v>6</v>
      </c>
      <c r="BE55" s="226">
        <v>3</v>
      </c>
      <c r="BF55" s="226">
        <v>2</v>
      </c>
      <c r="BG55" s="226">
        <v>6</v>
      </c>
      <c r="BH55" s="228">
        <v>3</v>
      </c>
      <c r="BI55" s="228">
        <v>2</v>
      </c>
      <c r="BJ55" s="228">
        <v>6</v>
      </c>
      <c r="BK55" s="226">
        <v>3</v>
      </c>
      <c r="BL55" s="226">
        <v>2</v>
      </c>
      <c r="BM55" s="226">
        <v>6</v>
      </c>
      <c r="BN55" s="228">
        <v>3</v>
      </c>
      <c r="BO55" s="228">
        <v>2</v>
      </c>
      <c r="BP55" s="228">
        <v>6</v>
      </c>
      <c r="BQ55" s="226">
        <v>3</v>
      </c>
      <c r="BR55" s="226">
        <v>2</v>
      </c>
      <c r="BS55" s="226">
        <v>6</v>
      </c>
      <c r="BT55" s="228">
        <v>3</v>
      </c>
      <c r="BU55" s="228">
        <v>2</v>
      </c>
      <c r="BV55" s="228">
        <v>6</v>
      </c>
      <c r="BW55" s="226">
        <v>3</v>
      </c>
      <c r="BX55" s="226">
        <v>2</v>
      </c>
      <c r="BY55" s="226">
        <v>6</v>
      </c>
      <c r="BZ55" s="228">
        <v>3</v>
      </c>
      <c r="CA55" s="228">
        <v>2</v>
      </c>
      <c r="CB55" s="228">
        <v>6</v>
      </c>
      <c r="CC55" s="226">
        <v>3</v>
      </c>
      <c r="CD55" s="226">
        <v>2</v>
      </c>
      <c r="CE55" s="226">
        <v>6</v>
      </c>
      <c r="CF55" s="228">
        <v>3</v>
      </c>
      <c r="CG55" s="228">
        <v>2</v>
      </c>
      <c r="CH55" s="228">
        <v>6</v>
      </c>
      <c r="CI55" s="226">
        <v>3</v>
      </c>
      <c r="CJ55" s="226">
        <v>2</v>
      </c>
      <c r="CK55" s="226">
        <v>6</v>
      </c>
      <c r="CL55" s="228">
        <v>3</v>
      </c>
      <c r="CM55" s="228">
        <v>2</v>
      </c>
      <c r="CN55" s="228">
        <v>6</v>
      </c>
      <c r="CO55" s="226">
        <v>3</v>
      </c>
      <c r="CP55" s="226">
        <v>2</v>
      </c>
      <c r="CQ55" s="226">
        <v>6</v>
      </c>
      <c r="CR55" s="228">
        <v>3</v>
      </c>
      <c r="CS55" s="228">
        <v>2</v>
      </c>
      <c r="CT55" s="228">
        <v>6</v>
      </c>
      <c r="CU55" s="226">
        <v>3</v>
      </c>
      <c r="CV55" s="226">
        <v>2</v>
      </c>
      <c r="CW55" s="226">
        <v>6</v>
      </c>
      <c r="CX55">
        <f t="shared" si="15"/>
        <v>76</v>
      </c>
      <c r="CY55">
        <f t="shared" si="15"/>
        <v>47</v>
      </c>
      <c r="CZ55">
        <f t="shared" si="15"/>
        <v>145</v>
      </c>
      <c r="DA55">
        <f t="shared" si="16"/>
        <v>24</v>
      </c>
      <c r="DC55" s="24">
        <f t="shared" si="32"/>
        <v>3</v>
      </c>
      <c r="DD55" s="24">
        <f t="shared" si="32"/>
        <v>2</v>
      </c>
      <c r="DE55" s="24">
        <f t="shared" si="32"/>
        <v>6</v>
      </c>
      <c r="DF55">
        <f t="shared" si="33"/>
        <v>3.1666666666666665</v>
      </c>
      <c r="DG55">
        <f t="shared" si="33"/>
        <v>1.9583333333333333</v>
      </c>
      <c r="DH55">
        <f t="shared" si="33"/>
        <v>6.041666666666667</v>
      </c>
      <c r="DI55" s="24">
        <f t="shared" si="34"/>
        <v>3</v>
      </c>
      <c r="DJ55" s="24">
        <f t="shared" si="34"/>
        <v>2</v>
      </c>
      <c r="DK55">
        <f t="shared" si="20"/>
        <v>6</v>
      </c>
      <c r="DQ55" s="230">
        <v>5</v>
      </c>
    </row>
    <row r="56" spans="2:121" ht="125.25" hidden="1" customHeight="1" x14ac:dyDescent="0.25">
      <c r="B56" s="223"/>
      <c r="C56" s="254"/>
      <c r="D56" s="202"/>
      <c r="E56" s="44" t="s">
        <v>193</v>
      </c>
      <c r="F56" s="87">
        <v>4.2</v>
      </c>
      <c r="G56" s="87">
        <v>1</v>
      </c>
      <c r="H56" s="90">
        <v>4.2</v>
      </c>
      <c r="I56" s="81">
        <f>(L56+N56+P56+T56+R56)/5</f>
        <v>4.4000000000000004</v>
      </c>
      <c r="J56" s="81">
        <f>(M56+O56+Q56+U56+S56)/5</f>
        <v>1.4</v>
      </c>
      <c r="K56" s="84">
        <f>I56*J56</f>
        <v>6.16</v>
      </c>
      <c r="L56" s="83">
        <v>4</v>
      </c>
      <c r="M56" s="83">
        <v>1</v>
      </c>
      <c r="N56" s="83">
        <v>5</v>
      </c>
      <c r="O56" s="83">
        <v>1</v>
      </c>
      <c r="P56" s="83">
        <v>4</v>
      </c>
      <c r="Q56" s="83">
        <v>1</v>
      </c>
      <c r="R56" s="94">
        <v>5</v>
      </c>
      <c r="S56" s="94">
        <v>3</v>
      </c>
      <c r="T56" s="83">
        <v>4</v>
      </c>
      <c r="U56" s="83">
        <v>1</v>
      </c>
      <c r="V56" s="44" t="s">
        <v>67</v>
      </c>
      <c r="W56" s="44" t="s">
        <v>60</v>
      </c>
      <c r="X56" s="44" t="s">
        <v>194</v>
      </c>
      <c r="Y56" s="44" t="s">
        <v>91</v>
      </c>
      <c r="Z56" s="44"/>
      <c r="AA56" s="29" t="s">
        <v>92</v>
      </c>
      <c r="AB56" s="2" t="s">
        <v>195</v>
      </c>
      <c r="AC56" s="76"/>
      <c r="AD56" s="255"/>
      <c r="AE56" s="246"/>
      <c r="AF56" s="246"/>
      <c r="AG56" s="245"/>
      <c r="AH56" s="245"/>
      <c r="AI56" s="245"/>
      <c r="AJ56" s="246"/>
      <c r="AK56" s="246"/>
      <c r="AL56" s="246"/>
      <c r="AM56" s="245"/>
      <c r="AN56" s="245"/>
      <c r="AO56" s="245"/>
      <c r="AP56" s="246"/>
      <c r="AQ56" s="246"/>
      <c r="AR56" s="246"/>
      <c r="AS56" s="245"/>
      <c r="AT56" s="245"/>
      <c r="AU56" s="245"/>
      <c r="AV56" s="246"/>
      <c r="AW56" s="246"/>
      <c r="AX56" s="246"/>
      <c r="AY56" s="245"/>
      <c r="AZ56" s="245"/>
      <c r="BA56" s="245"/>
      <c r="BB56" s="246"/>
      <c r="BC56" s="246"/>
      <c r="BD56" s="246"/>
      <c r="BE56" s="245"/>
      <c r="BF56" s="245"/>
      <c r="BG56" s="245"/>
      <c r="BH56" s="246"/>
      <c r="BI56" s="246"/>
      <c r="BJ56" s="246"/>
      <c r="BK56" s="245"/>
      <c r="BL56" s="245"/>
      <c r="BM56" s="245"/>
      <c r="BN56" s="246"/>
      <c r="BO56" s="246"/>
      <c r="BP56" s="246"/>
      <c r="BQ56" s="245"/>
      <c r="BR56" s="245"/>
      <c r="BS56" s="245"/>
      <c r="BT56" s="246"/>
      <c r="BU56" s="246"/>
      <c r="BV56" s="246"/>
      <c r="BW56" s="245"/>
      <c r="BX56" s="245"/>
      <c r="BY56" s="245"/>
      <c r="BZ56" s="246"/>
      <c r="CA56" s="246"/>
      <c r="CB56" s="246"/>
      <c r="CC56" s="245"/>
      <c r="CD56" s="245"/>
      <c r="CE56" s="245"/>
      <c r="CF56" s="246"/>
      <c r="CG56" s="246"/>
      <c r="CH56" s="246"/>
      <c r="CI56" s="245"/>
      <c r="CJ56" s="245"/>
      <c r="CK56" s="245"/>
      <c r="CL56" s="246"/>
      <c r="CM56" s="246"/>
      <c r="CN56" s="246"/>
      <c r="CO56" s="245"/>
      <c r="CP56" s="245"/>
      <c r="CQ56" s="245"/>
      <c r="CR56" s="246"/>
      <c r="CS56" s="246"/>
      <c r="CT56" s="246"/>
      <c r="CU56" s="245"/>
      <c r="CV56" s="245"/>
      <c r="CW56" s="245"/>
      <c r="CX56">
        <f t="shared" si="15"/>
        <v>0</v>
      </c>
      <c r="CY56">
        <f t="shared" si="15"/>
        <v>0</v>
      </c>
      <c r="CZ56">
        <f t="shared" si="15"/>
        <v>0</v>
      </c>
      <c r="DA56">
        <f t="shared" si="16"/>
        <v>0</v>
      </c>
      <c r="DC56" s="24" t="e">
        <f t="shared" si="32"/>
        <v>#DIV/0!</v>
      </c>
      <c r="DD56" s="24" t="e">
        <f t="shared" si="32"/>
        <v>#DIV/0!</v>
      </c>
      <c r="DE56" s="24" t="e">
        <f t="shared" si="32"/>
        <v>#DIV/0!</v>
      </c>
      <c r="DF56" t="e">
        <f t="shared" si="33"/>
        <v>#DIV/0!</v>
      </c>
      <c r="DG56" t="e">
        <f t="shared" si="33"/>
        <v>#DIV/0!</v>
      </c>
      <c r="DH56" t="e">
        <f t="shared" si="33"/>
        <v>#DIV/0!</v>
      </c>
      <c r="DI56" s="24" t="e">
        <f t="shared" si="34"/>
        <v>#DIV/0!</v>
      </c>
      <c r="DJ56" s="24" t="e">
        <f t="shared" si="34"/>
        <v>#DIV/0!</v>
      </c>
      <c r="DK56" t="e">
        <f t="shared" si="20"/>
        <v>#DIV/0!</v>
      </c>
      <c r="DQ56" s="237"/>
    </row>
    <row r="57" spans="2:121" ht="87" hidden="1" customHeight="1" x14ac:dyDescent="0.25">
      <c r="B57" s="223"/>
      <c r="C57" s="204"/>
      <c r="D57" s="204"/>
      <c r="E57" s="44" t="s">
        <v>196</v>
      </c>
      <c r="F57" s="89"/>
      <c r="G57" s="89"/>
      <c r="H57" s="85"/>
      <c r="I57" s="49"/>
      <c r="J57" s="49"/>
      <c r="K57" s="50"/>
      <c r="L57" s="50"/>
      <c r="M57" s="50"/>
      <c r="N57" s="50"/>
      <c r="O57" s="50"/>
      <c r="P57" s="50"/>
      <c r="Q57" s="50"/>
      <c r="R57" s="92">
        <v>6</v>
      </c>
      <c r="S57" s="92">
        <v>5</v>
      </c>
      <c r="T57" s="50"/>
      <c r="U57" s="50"/>
      <c r="V57" s="44" t="s">
        <v>197</v>
      </c>
      <c r="W57" s="44" t="s">
        <v>60</v>
      </c>
      <c r="X57" s="44"/>
      <c r="Y57" s="44"/>
      <c r="Z57" s="44"/>
      <c r="AA57" s="29" t="s">
        <v>61</v>
      </c>
      <c r="AB57" s="2" t="s">
        <v>8</v>
      </c>
      <c r="AC57" s="144"/>
      <c r="AD57" s="233"/>
      <c r="AE57" s="229"/>
      <c r="AF57" s="229"/>
      <c r="AG57" s="227"/>
      <c r="AH57" s="227"/>
      <c r="AI57" s="227"/>
      <c r="AJ57" s="229"/>
      <c r="AK57" s="229"/>
      <c r="AL57" s="229"/>
      <c r="AM57" s="227"/>
      <c r="AN57" s="227"/>
      <c r="AO57" s="227"/>
      <c r="AP57" s="229"/>
      <c r="AQ57" s="229"/>
      <c r="AR57" s="229"/>
      <c r="AS57" s="227"/>
      <c r="AT57" s="227"/>
      <c r="AU57" s="227"/>
      <c r="AV57" s="229"/>
      <c r="AW57" s="229"/>
      <c r="AX57" s="229"/>
      <c r="AY57" s="227"/>
      <c r="AZ57" s="227"/>
      <c r="BA57" s="227"/>
      <c r="BB57" s="229"/>
      <c r="BC57" s="229"/>
      <c r="BD57" s="229"/>
      <c r="BE57" s="227"/>
      <c r="BF57" s="227"/>
      <c r="BG57" s="227"/>
      <c r="BH57" s="229"/>
      <c r="BI57" s="229"/>
      <c r="BJ57" s="229"/>
      <c r="BK57" s="227"/>
      <c r="BL57" s="227"/>
      <c r="BM57" s="227"/>
      <c r="BN57" s="229"/>
      <c r="BO57" s="229"/>
      <c r="BP57" s="229"/>
      <c r="BQ57" s="227"/>
      <c r="BR57" s="227"/>
      <c r="BS57" s="227"/>
      <c r="BT57" s="229"/>
      <c r="BU57" s="229"/>
      <c r="BV57" s="229"/>
      <c r="BW57" s="227"/>
      <c r="BX57" s="227"/>
      <c r="BY57" s="227"/>
      <c r="BZ57" s="229"/>
      <c r="CA57" s="229"/>
      <c r="CB57" s="229"/>
      <c r="CC57" s="227"/>
      <c r="CD57" s="227"/>
      <c r="CE57" s="227"/>
      <c r="CF57" s="229"/>
      <c r="CG57" s="229"/>
      <c r="CH57" s="229"/>
      <c r="CI57" s="227"/>
      <c r="CJ57" s="227"/>
      <c r="CK57" s="227"/>
      <c r="CL57" s="229"/>
      <c r="CM57" s="229"/>
      <c r="CN57" s="229"/>
      <c r="CO57" s="227"/>
      <c r="CP57" s="227"/>
      <c r="CQ57" s="227"/>
      <c r="CR57" s="229"/>
      <c r="CS57" s="229"/>
      <c r="CT57" s="229"/>
      <c r="CU57" s="227"/>
      <c r="CV57" s="227"/>
      <c r="CW57" s="227"/>
      <c r="CX57">
        <f t="shared" si="15"/>
        <v>0</v>
      </c>
      <c r="CY57">
        <f t="shared" si="15"/>
        <v>0</v>
      </c>
      <c r="CZ57">
        <f t="shared" si="15"/>
        <v>0</v>
      </c>
      <c r="DA57">
        <f t="shared" si="16"/>
        <v>0</v>
      </c>
      <c r="DC57" s="24" t="e">
        <f t="shared" si="32"/>
        <v>#DIV/0!</v>
      </c>
      <c r="DD57" s="24" t="e">
        <f t="shared" si="32"/>
        <v>#DIV/0!</v>
      </c>
      <c r="DE57" s="24" t="e">
        <f t="shared" si="32"/>
        <v>#DIV/0!</v>
      </c>
      <c r="DF57" t="e">
        <f t="shared" si="33"/>
        <v>#DIV/0!</v>
      </c>
      <c r="DG57" t="e">
        <f t="shared" si="33"/>
        <v>#DIV/0!</v>
      </c>
      <c r="DH57" t="e">
        <f t="shared" si="33"/>
        <v>#DIV/0!</v>
      </c>
      <c r="DI57" s="24" t="e">
        <f t="shared" si="34"/>
        <v>#DIV/0!</v>
      </c>
      <c r="DJ57" s="24" t="e">
        <f t="shared" si="34"/>
        <v>#DIV/0!</v>
      </c>
      <c r="DK57" t="e">
        <f t="shared" si="20"/>
        <v>#DIV/0!</v>
      </c>
      <c r="DQ57" s="231"/>
    </row>
    <row r="58" spans="2:121" ht="168" hidden="1" customHeight="1" x14ac:dyDescent="0.25">
      <c r="B58" s="223" t="s">
        <v>198</v>
      </c>
      <c r="C58" s="256">
        <v>66</v>
      </c>
      <c r="D58" s="202" t="s">
        <v>199</v>
      </c>
      <c r="E58" s="205" t="s">
        <v>200</v>
      </c>
      <c r="F58" s="56">
        <v>3.4</v>
      </c>
      <c r="G58" s="56">
        <v>1.2</v>
      </c>
      <c r="H58" s="84">
        <v>4.08</v>
      </c>
      <c r="I58" s="81">
        <f>(L58+N58+P58+T58+R58)/5</f>
        <v>4.4000000000000004</v>
      </c>
      <c r="J58" s="81">
        <f>(M58+O58+Q58+U58+S58)/5</f>
        <v>2.2000000000000002</v>
      </c>
      <c r="K58" s="84">
        <f>I58*J58</f>
        <v>9.6800000000000015</v>
      </c>
      <c r="L58" s="80">
        <v>4</v>
      </c>
      <c r="M58" s="80">
        <v>1</v>
      </c>
      <c r="N58" s="80">
        <v>2</v>
      </c>
      <c r="O58" s="80">
        <v>2</v>
      </c>
      <c r="P58" s="80">
        <v>4</v>
      </c>
      <c r="Q58" s="80">
        <v>1</v>
      </c>
      <c r="R58" s="94">
        <v>7</v>
      </c>
      <c r="S58" s="94">
        <v>6</v>
      </c>
      <c r="T58" s="80">
        <v>5</v>
      </c>
      <c r="U58" s="80">
        <v>1</v>
      </c>
      <c r="V58" s="44" t="s">
        <v>52</v>
      </c>
      <c r="W58" s="44" t="s">
        <v>60</v>
      </c>
      <c r="X58" s="44" t="s">
        <v>194</v>
      </c>
      <c r="Y58" s="44" t="s">
        <v>91</v>
      </c>
      <c r="Z58" s="44"/>
      <c r="AA58" s="29" t="s">
        <v>92</v>
      </c>
      <c r="AB58" s="2" t="s">
        <v>201</v>
      </c>
      <c r="AC58" s="76"/>
      <c r="AD58" s="238">
        <v>5</v>
      </c>
      <c r="AE58" s="206">
        <v>1</v>
      </c>
      <c r="AF58" s="206">
        <f t="shared" ref="AF58" si="74">AD58*AE58</f>
        <v>5</v>
      </c>
      <c r="AG58" s="181">
        <v>5</v>
      </c>
      <c r="AH58" s="181">
        <v>1</v>
      </c>
      <c r="AI58" s="181">
        <f t="shared" ref="AI58" si="75">AG58*AH58</f>
        <v>5</v>
      </c>
      <c r="AJ58" s="206">
        <v>5</v>
      </c>
      <c r="AK58" s="206">
        <v>1</v>
      </c>
      <c r="AL58" s="206">
        <f t="shared" ref="AL58" si="76">AJ58*AK58</f>
        <v>5</v>
      </c>
      <c r="AM58" s="181">
        <v>3</v>
      </c>
      <c r="AN58" s="181">
        <v>3</v>
      </c>
      <c r="AO58" s="181">
        <f>AM58*AN58</f>
        <v>9</v>
      </c>
      <c r="AP58" s="206">
        <v>5</v>
      </c>
      <c r="AQ58" s="206">
        <v>1</v>
      </c>
      <c r="AR58" s="206">
        <f t="shared" ref="AR58" si="77">AP58*AQ58</f>
        <v>5</v>
      </c>
      <c r="AS58" s="181">
        <v>5</v>
      </c>
      <c r="AT58" s="181">
        <v>1</v>
      </c>
      <c r="AU58" s="181">
        <f t="shared" ref="AU58" si="78">AS58*AT58</f>
        <v>5</v>
      </c>
      <c r="AV58" s="206">
        <v>5</v>
      </c>
      <c r="AW58" s="206">
        <v>1</v>
      </c>
      <c r="AX58" s="206">
        <f t="shared" ref="AX58" si="79">AV58*AW58</f>
        <v>5</v>
      </c>
      <c r="AY58" s="181">
        <v>5</v>
      </c>
      <c r="AZ58" s="181">
        <v>1</v>
      </c>
      <c r="BA58" s="181">
        <f t="shared" ref="BA58" si="80">AY58*AZ58</f>
        <v>5</v>
      </c>
      <c r="BB58" s="206">
        <v>5</v>
      </c>
      <c r="BC58" s="206">
        <v>1</v>
      </c>
      <c r="BD58" s="206">
        <f t="shared" ref="BD58" si="81">BB58*BC58</f>
        <v>5</v>
      </c>
      <c r="BE58" s="181"/>
      <c r="BF58" s="181"/>
      <c r="BG58" s="181"/>
      <c r="BH58" s="206">
        <v>4</v>
      </c>
      <c r="BI58" s="206">
        <v>4</v>
      </c>
      <c r="BJ58" s="206">
        <v>16</v>
      </c>
      <c r="BK58" s="181">
        <v>4</v>
      </c>
      <c r="BL58" s="181">
        <v>4</v>
      </c>
      <c r="BM58" s="181">
        <v>16</v>
      </c>
      <c r="BN58" s="206">
        <v>4</v>
      </c>
      <c r="BO58" s="206">
        <v>4</v>
      </c>
      <c r="BP58" s="206">
        <v>16</v>
      </c>
      <c r="BQ58" s="181">
        <v>4</v>
      </c>
      <c r="BR58" s="181">
        <v>4</v>
      </c>
      <c r="BS58" s="181">
        <v>16</v>
      </c>
      <c r="BT58" s="206">
        <v>4</v>
      </c>
      <c r="BU58" s="206">
        <v>4</v>
      </c>
      <c r="BV58" s="206">
        <v>16</v>
      </c>
      <c r="BW58" s="181">
        <v>4</v>
      </c>
      <c r="BX58" s="181">
        <v>4</v>
      </c>
      <c r="BY58" s="181">
        <v>16</v>
      </c>
      <c r="BZ58" s="206">
        <v>7</v>
      </c>
      <c r="CA58" s="206">
        <v>1</v>
      </c>
      <c r="CB58" s="206">
        <f t="shared" ref="CB58" si="82">BZ58*CA58</f>
        <v>7</v>
      </c>
      <c r="CC58" s="181">
        <v>7</v>
      </c>
      <c r="CD58" s="181">
        <v>1</v>
      </c>
      <c r="CE58" s="181">
        <f t="shared" ref="CE58" si="83">CC58*CD58</f>
        <v>7</v>
      </c>
      <c r="CF58" s="206">
        <v>7</v>
      </c>
      <c r="CG58" s="206">
        <v>1</v>
      </c>
      <c r="CH58" s="206">
        <f>CF58*CG58</f>
        <v>7</v>
      </c>
      <c r="CI58" s="181">
        <v>7</v>
      </c>
      <c r="CJ58" s="181">
        <v>1</v>
      </c>
      <c r="CK58" s="181">
        <f t="shared" ref="CK58" si="84">CI58*CJ58</f>
        <v>7</v>
      </c>
      <c r="CL58" s="206">
        <v>7</v>
      </c>
      <c r="CM58" s="206">
        <v>1</v>
      </c>
      <c r="CN58" s="206">
        <f t="shared" ref="CN58" si="85">CL58*CM58</f>
        <v>7</v>
      </c>
      <c r="CO58" s="181">
        <v>7</v>
      </c>
      <c r="CP58" s="181">
        <v>1</v>
      </c>
      <c r="CQ58" s="181">
        <f t="shared" ref="CQ58" si="86">CO58*CP58</f>
        <v>7</v>
      </c>
      <c r="CR58" s="206">
        <v>7</v>
      </c>
      <c r="CS58" s="206">
        <v>1</v>
      </c>
      <c r="CT58" s="206">
        <f t="shared" ref="CT58" si="87">CR58*CS58</f>
        <v>7</v>
      </c>
      <c r="CU58" s="181">
        <v>7</v>
      </c>
      <c r="CV58" s="181">
        <v>1</v>
      </c>
      <c r="CW58" s="181">
        <f t="shared" ref="CW58" si="88">CU58*CV58</f>
        <v>7</v>
      </c>
      <c r="CX58">
        <f t="shared" si="15"/>
        <v>123</v>
      </c>
      <c r="CY58">
        <f t="shared" si="15"/>
        <v>43</v>
      </c>
      <c r="CZ58">
        <f t="shared" si="15"/>
        <v>201</v>
      </c>
      <c r="DA58">
        <f t="shared" si="16"/>
        <v>23</v>
      </c>
      <c r="DC58" s="24">
        <f t="shared" si="32"/>
        <v>5</v>
      </c>
      <c r="DD58" s="24">
        <f t="shared" si="32"/>
        <v>2</v>
      </c>
      <c r="DE58" s="24">
        <f t="shared" si="32"/>
        <v>10</v>
      </c>
      <c r="DF58">
        <f t="shared" si="33"/>
        <v>5.3478260869565215</v>
      </c>
      <c r="DG58">
        <f t="shared" si="33"/>
        <v>1.8695652173913044</v>
      </c>
      <c r="DH58">
        <f t="shared" si="33"/>
        <v>8.7391304347826093</v>
      </c>
      <c r="DI58" s="24">
        <f t="shared" si="34"/>
        <v>5</v>
      </c>
      <c r="DJ58" s="24">
        <f t="shared" si="34"/>
        <v>2</v>
      </c>
      <c r="DK58">
        <f t="shared" si="20"/>
        <v>10</v>
      </c>
      <c r="DQ58" s="247">
        <v>5</v>
      </c>
    </row>
    <row r="59" spans="2:121" ht="63.75" hidden="1" customHeight="1" x14ac:dyDescent="0.25">
      <c r="B59" s="223"/>
      <c r="C59" s="203"/>
      <c r="D59" s="203"/>
      <c r="E59" s="201"/>
      <c r="F59" s="87"/>
      <c r="G59" s="87"/>
      <c r="H59" s="83"/>
      <c r="I59" s="48"/>
      <c r="J59" s="48"/>
      <c r="K59" s="83"/>
      <c r="L59" s="83"/>
      <c r="M59" s="83"/>
      <c r="N59" s="83"/>
      <c r="O59" s="83"/>
      <c r="P59" s="83"/>
      <c r="Q59" s="83"/>
      <c r="R59" s="94">
        <v>4</v>
      </c>
      <c r="S59" s="94">
        <v>3</v>
      </c>
      <c r="T59" s="83"/>
      <c r="U59" s="83"/>
      <c r="V59" s="44" t="s">
        <v>202</v>
      </c>
      <c r="W59" s="44" t="s">
        <v>60</v>
      </c>
      <c r="X59" s="44"/>
      <c r="Y59" s="44"/>
      <c r="Z59" s="44"/>
      <c r="AA59" s="29" t="s">
        <v>61</v>
      </c>
      <c r="AB59" s="2" t="s">
        <v>110</v>
      </c>
      <c r="AC59" s="143"/>
      <c r="AD59" s="239"/>
      <c r="AE59" s="207"/>
      <c r="AF59" s="207"/>
      <c r="AG59" s="182"/>
      <c r="AH59" s="182"/>
      <c r="AI59" s="182"/>
      <c r="AJ59" s="207"/>
      <c r="AK59" s="207"/>
      <c r="AL59" s="207"/>
      <c r="AM59" s="182"/>
      <c r="AN59" s="182"/>
      <c r="AO59" s="182"/>
      <c r="AP59" s="207"/>
      <c r="AQ59" s="207"/>
      <c r="AR59" s="207"/>
      <c r="AS59" s="182"/>
      <c r="AT59" s="182"/>
      <c r="AU59" s="182"/>
      <c r="AV59" s="207"/>
      <c r="AW59" s="207"/>
      <c r="AX59" s="207"/>
      <c r="AY59" s="182"/>
      <c r="AZ59" s="182"/>
      <c r="BA59" s="182"/>
      <c r="BB59" s="207"/>
      <c r="BC59" s="207"/>
      <c r="BD59" s="207"/>
      <c r="BE59" s="182"/>
      <c r="BF59" s="182"/>
      <c r="BG59" s="182"/>
      <c r="BH59" s="207"/>
      <c r="BI59" s="207"/>
      <c r="BJ59" s="207"/>
      <c r="BK59" s="182"/>
      <c r="BL59" s="182"/>
      <c r="BM59" s="182"/>
      <c r="BN59" s="207"/>
      <c r="BO59" s="207"/>
      <c r="BP59" s="207"/>
      <c r="BQ59" s="182"/>
      <c r="BR59" s="182"/>
      <c r="BS59" s="182"/>
      <c r="BT59" s="207"/>
      <c r="BU59" s="207"/>
      <c r="BV59" s="207"/>
      <c r="BW59" s="182"/>
      <c r="BX59" s="182"/>
      <c r="BY59" s="182"/>
      <c r="BZ59" s="207"/>
      <c r="CA59" s="207"/>
      <c r="CB59" s="207"/>
      <c r="CC59" s="182"/>
      <c r="CD59" s="182"/>
      <c r="CE59" s="182"/>
      <c r="CF59" s="207"/>
      <c r="CG59" s="207"/>
      <c r="CH59" s="207"/>
      <c r="CI59" s="182"/>
      <c r="CJ59" s="182"/>
      <c r="CK59" s="182"/>
      <c r="CL59" s="207"/>
      <c r="CM59" s="207"/>
      <c r="CN59" s="207"/>
      <c r="CO59" s="182"/>
      <c r="CP59" s="182"/>
      <c r="CQ59" s="182"/>
      <c r="CR59" s="207"/>
      <c r="CS59" s="207"/>
      <c r="CT59" s="207"/>
      <c r="CU59" s="182"/>
      <c r="CV59" s="182"/>
      <c r="CW59" s="182"/>
      <c r="CX59">
        <f t="shared" si="15"/>
        <v>0</v>
      </c>
      <c r="CY59">
        <f t="shared" si="15"/>
        <v>0</v>
      </c>
      <c r="CZ59">
        <f t="shared" si="15"/>
        <v>0</v>
      </c>
      <c r="DA59">
        <f t="shared" si="16"/>
        <v>0</v>
      </c>
      <c r="DC59" s="24" t="e">
        <f t="shared" si="32"/>
        <v>#DIV/0!</v>
      </c>
      <c r="DD59" s="24" t="e">
        <f t="shared" si="32"/>
        <v>#DIV/0!</v>
      </c>
      <c r="DE59" s="24" t="e">
        <f t="shared" si="32"/>
        <v>#DIV/0!</v>
      </c>
      <c r="DF59" t="e">
        <f t="shared" si="33"/>
        <v>#DIV/0!</v>
      </c>
      <c r="DG59" t="e">
        <f t="shared" si="33"/>
        <v>#DIV/0!</v>
      </c>
      <c r="DH59" t="e">
        <f t="shared" si="33"/>
        <v>#DIV/0!</v>
      </c>
      <c r="DI59" s="24" t="e">
        <f t="shared" si="34"/>
        <v>#DIV/0!</v>
      </c>
      <c r="DJ59" s="24" t="e">
        <f t="shared" si="34"/>
        <v>#DIV/0!</v>
      </c>
      <c r="DK59" t="e">
        <f t="shared" si="20"/>
        <v>#DIV/0!</v>
      </c>
      <c r="DQ59" s="248"/>
    </row>
    <row r="60" spans="2:121" ht="99.75" hidden="1" customHeight="1" x14ac:dyDescent="0.25">
      <c r="B60" s="223"/>
      <c r="C60" s="203"/>
      <c r="D60" s="203"/>
      <c r="E60" s="44" t="s">
        <v>203</v>
      </c>
      <c r="F60" s="87"/>
      <c r="G60" s="87"/>
      <c r="H60" s="83"/>
      <c r="I60" s="48"/>
      <c r="J60" s="48"/>
      <c r="K60" s="83"/>
      <c r="L60" s="83"/>
      <c r="M60" s="83"/>
      <c r="N60" s="83"/>
      <c r="O60" s="83"/>
      <c r="P60" s="83"/>
      <c r="Q60" s="83"/>
      <c r="R60" s="94"/>
      <c r="S60" s="94"/>
      <c r="T60" s="83"/>
      <c r="U60" s="83"/>
      <c r="V60" s="44" t="s">
        <v>204</v>
      </c>
      <c r="W60" s="44" t="s">
        <v>60</v>
      </c>
      <c r="X60" s="44"/>
      <c r="Y60" s="44"/>
      <c r="Z60" s="44"/>
      <c r="AA60" s="29" t="s">
        <v>61</v>
      </c>
      <c r="AB60" s="2" t="s">
        <v>205</v>
      </c>
      <c r="AC60" s="143"/>
      <c r="AD60" s="239"/>
      <c r="AE60" s="207"/>
      <c r="AF60" s="207"/>
      <c r="AG60" s="182"/>
      <c r="AH60" s="182"/>
      <c r="AI60" s="182"/>
      <c r="AJ60" s="207"/>
      <c r="AK60" s="207"/>
      <c r="AL60" s="207"/>
      <c r="AM60" s="182"/>
      <c r="AN60" s="182"/>
      <c r="AO60" s="182"/>
      <c r="AP60" s="207"/>
      <c r="AQ60" s="207"/>
      <c r="AR60" s="207"/>
      <c r="AS60" s="182"/>
      <c r="AT60" s="182"/>
      <c r="AU60" s="182"/>
      <c r="AV60" s="207"/>
      <c r="AW60" s="207"/>
      <c r="AX60" s="207"/>
      <c r="AY60" s="182"/>
      <c r="AZ60" s="182"/>
      <c r="BA60" s="182"/>
      <c r="BB60" s="207"/>
      <c r="BC60" s="207"/>
      <c r="BD60" s="207"/>
      <c r="BE60" s="182"/>
      <c r="BF60" s="182"/>
      <c r="BG60" s="182"/>
      <c r="BH60" s="207"/>
      <c r="BI60" s="207"/>
      <c r="BJ60" s="207"/>
      <c r="BK60" s="182"/>
      <c r="BL60" s="182"/>
      <c r="BM60" s="182"/>
      <c r="BN60" s="207"/>
      <c r="BO60" s="207"/>
      <c r="BP60" s="207"/>
      <c r="BQ60" s="182"/>
      <c r="BR60" s="182"/>
      <c r="BS60" s="182"/>
      <c r="BT60" s="207"/>
      <c r="BU60" s="207"/>
      <c r="BV60" s="207"/>
      <c r="BW60" s="182"/>
      <c r="BX60" s="182"/>
      <c r="BY60" s="182"/>
      <c r="BZ60" s="207"/>
      <c r="CA60" s="207"/>
      <c r="CB60" s="207"/>
      <c r="CC60" s="182"/>
      <c r="CD60" s="182"/>
      <c r="CE60" s="182"/>
      <c r="CF60" s="207"/>
      <c r="CG60" s="207"/>
      <c r="CH60" s="207"/>
      <c r="CI60" s="182"/>
      <c r="CJ60" s="182"/>
      <c r="CK60" s="182"/>
      <c r="CL60" s="207"/>
      <c r="CM60" s="207"/>
      <c r="CN60" s="207"/>
      <c r="CO60" s="182"/>
      <c r="CP60" s="182"/>
      <c r="CQ60" s="182"/>
      <c r="CR60" s="207"/>
      <c r="CS60" s="207"/>
      <c r="CT60" s="207"/>
      <c r="CU60" s="182"/>
      <c r="CV60" s="182"/>
      <c r="CW60" s="182"/>
      <c r="CX60">
        <f t="shared" si="15"/>
        <v>0</v>
      </c>
      <c r="CY60">
        <f t="shared" si="15"/>
        <v>0</v>
      </c>
      <c r="CZ60">
        <f t="shared" si="15"/>
        <v>0</v>
      </c>
      <c r="DA60">
        <f t="shared" si="16"/>
        <v>0</v>
      </c>
      <c r="DC60" s="24" t="e">
        <f t="shared" si="32"/>
        <v>#DIV/0!</v>
      </c>
      <c r="DD60" s="24" t="e">
        <f t="shared" si="32"/>
        <v>#DIV/0!</v>
      </c>
      <c r="DE60" s="24" t="e">
        <f t="shared" si="32"/>
        <v>#DIV/0!</v>
      </c>
      <c r="DF60" t="e">
        <f t="shared" si="33"/>
        <v>#DIV/0!</v>
      </c>
      <c r="DG60" t="e">
        <f t="shared" si="33"/>
        <v>#DIV/0!</v>
      </c>
      <c r="DH60" t="e">
        <f t="shared" si="33"/>
        <v>#DIV/0!</v>
      </c>
      <c r="DI60" s="24" t="e">
        <f t="shared" si="34"/>
        <v>#DIV/0!</v>
      </c>
      <c r="DJ60" s="24" t="e">
        <f t="shared" si="34"/>
        <v>#DIV/0!</v>
      </c>
      <c r="DK60" t="e">
        <f t="shared" si="20"/>
        <v>#DIV/0!</v>
      </c>
      <c r="DQ60" s="248"/>
    </row>
    <row r="61" spans="2:121" ht="163.5" hidden="1" customHeight="1" x14ac:dyDescent="0.25">
      <c r="B61" s="223"/>
      <c r="C61" s="204"/>
      <c r="D61" s="204"/>
      <c r="E61" s="44" t="s">
        <v>206</v>
      </c>
      <c r="F61" s="89"/>
      <c r="G61" s="89"/>
      <c r="H61" s="83"/>
      <c r="I61" s="49"/>
      <c r="J61" s="49"/>
      <c r="K61" s="50"/>
      <c r="L61" s="50"/>
      <c r="M61" s="50"/>
      <c r="N61" s="50"/>
      <c r="O61" s="50"/>
      <c r="P61" s="50"/>
      <c r="Q61" s="50"/>
      <c r="R61" s="94"/>
      <c r="S61" s="94"/>
      <c r="T61" s="50"/>
      <c r="U61" s="50"/>
      <c r="V61" s="44" t="s">
        <v>192</v>
      </c>
      <c r="W61" s="44" t="s">
        <v>60</v>
      </c>
      <c r="X61" s="44"/>
      <c r="Y61" s="44"/>
      <c r="Z61" s="44"/>
      <c r="AA61" s="29" t="s">
        <v>61</v>
      </c>
      <c r="AB61" s="2" t="s">
        <v>207</v>
      </c>
      <c r="AC61" s="144"/>
      <c r="AD61" s="240"/>
      <c r="AE61" s="208"/>
      <c r="AF61" s="208"/>
      <c r="AG61" s="183"/>
      <c r="AH61" s="183"/>
      <c r="AI61" s="183"/>
      <c r="AJ61" s="208"/>
      <c r="AK61" s="208"/>
      <c r="AL61" s="208"/>
      <c r="AM61" s="183"/>
      <c r="AN61" s="183"/>
      <c r="AO61" s="183"/>
      <c r="AP61" s="208"/>
      <c r="AQ61" s="208"/>
      <c r="AR61" s="208"/>
      <c r="AS61" s="183"/>
      <c r="AT61" s="183"/>
      <c r="AU61" s="183"/>
      <c r="AV61" s="208"/>
      <c r="AW61" s="208"/>
      <c r="AX61" s="208"/>
      <c r="AY61" s="183"/>
      <c r="AZ61" s="183"/>
      <c r="BA61" s="183"/>
      <c r="BB61" s="208"/>
      <c r="BC61" s="208"/>
      <c r="BD61" s="208"/>
      <c r="BE61" s="183"/>
      <c r="BF61" s="183"/>
      <c r="BG61" s="183"/>
      <c r="BH61" s="208"/>
      <c r="BI61" s="208"/>
      <c r="BJ61" s="208"/>
      <c r="BK61" s="183"/>
      <c r="BL61" s="183"/>
      <c r="BM61" s="183"/>
      <c r="BN61" s="208"/>
      <c r="BO61" s="208"/>
      <c r="BP61" s="208"/>
      <c r="BQ61" s="183"/>
      <c r="BR61" s="183"/>
      <c r="BS61" s="183"/>
      <c r="BT61" s="208"/>
      <c r="BU61" s="208"/>
      <c r="BV61" s="208"/>
      <c r="BW61" s="183"/>
      <c r="BX61" s="183"/>
      <c r="BY61" s="183"/>
      <c r="BZ61" s="208"/>
      <c r="CA61" s="208"/>
      <c r="CB61" s="208"/>
      <c r="CC61" s="183"/>
      <c r="CD61" s="183"/>
      <c r="CE61" s="183"/>
      <c r="CF61" s="208"/>
      <c r="CG61" s="208"/>
      <c r="CH61" s="208"/>
      <c r="CI61" s="183"/>
      <c r="CJ61" s="183"/>
      <c r="CK61" s="183"/>
      <c r="CL61" s="208"/>
      <c r="CM61" s="208"/>
      <c r="CN61" s="208"/>
      <c r="CO61" s="183"/>
      <c r="CP61" s="183"/>
      <c r="CQ61" s="183"/>
      <c r="CR61" s="208"/>
      <c r="CS61" s="208"/>
      <c r="CT61" s="208"/>
      <c r="CU61" s="183"/>
      <c r="CV61" s="183"/>
      <c r="CW61" s="183"/>
      <c r="CX61">
        <f t="shared" si="15"/>
        <v>0</v>
      </c>
      <c r="CY61">
        <f t="shared" si="15"/>
        <v>0</v>
      </c>
      <c r="CZ61">
        <f t="shared" si="15"/>
        <v>0</v>
      </c>
      <c r="DA61">
        <f t="shared" si="16"/>
        <v>0</v>
      </c>
      <c r="DC61" s="24" t="e">
        <f t="shared" si="32"/>
        <v>#DIV/0!</v>
      </c>
      <c r="DD61" s="24" t="e">
        <f t="shared" si="32"/>
        <v>#DIV/0!</v>
      </c>
      <c r="DE61" s="24" t="e">
        <f t="shared" si="32"/>
        <v>#DIV/0!</v>
      </c>
      <c r="DF61" t="e">
        <f t="shared" si="33"/>
        <v>#DIV/0!</v>
      </c>
      <c r="DG61" t="e">
        <f t="shared" si="33"/>
        <v>#DIV/0!</v>
      </c>
      <c r="DH61" t="e">
        <f t="shared" si="33"/>
        <v>#DIV/0!</v>
      </c>
      <c r="DI61" s="24" t="e">
        <f t="shared" si="34"/>
        <v>#DIV/0!</v>
      </c>
      <c r="DJ61" s="24" t="e">
        <f t="shared" si="34"/>
        <v>#DIV/0!</v>
      </c>
      <c r="DK61" t="e">
        <f t="shared" si="20"/>
        <v>#DIV/0!</v>
      </c>
      <c r="DQ61" s="249"/>
    </row>
    <row r="62" spans="2:121" ht="174.75" hidden="1" customHeight="1" x14ac:dyDescent="0.25">
      <c r="B62" s="223"/>
      <c r="C62" s="225">
        <v>67</v>
      </c>
      <c r="D62" s="225" t="s">
        <v>208</v>
      </c>
      <c r="E62" s="44" t="s">
        <v>209</v>
      </c>
      <c r="I62" s="81"/>
      <c r="J62" s="81"/>
      <c r="K62" s="80"/>
      <c r="L62" s="80"/>
      <c r="M62" s="80"/>
      <c r="N62" s="80"/>
      <c r="O62" s="80"/>
      <c r="P62" s="80"/>
      <c r="Q62" s="80"/>
      <c r="R62" s="80"/>
      <c r="S62" s="80"/>
      <c r="T62" s="80"/>
      <c r="U62" s="80"/>
      <c r="V62" s="44" t="s">
        <v>192</v>
      </c>
      <c r="W62" s="44" t="s">
        <v>60</v>
      </c>
      <c r="X62" s="44"/>
      <c r="Y62" s="44"/>
      <c r="Z62" s="44"/>
      <c r="AA62" s="29" t="s">
        <v>61</v>
      </c>
      <c r="AB62" s="2" t="s">
        <v>207</v>
      </c>
      <c r="AC62" s="142"/>
      <c r="AD62" s="232">
        <v>6</v>
      </c>
      <c r="AE62" s="228">
        <v>1</v>
      </c>
      <c r="AF62" s="228">
        <v>6</v>
      </c>
      <c r="AG62" s="226">
        <v>4</v>
      </c>
      <c r="AH62" s="226">
        <v>2</v>
      </c>
      <c r="AI62" s="226">
        <v>8</v>
      </c>
      <c r="AJ62" s="228">
        <v>6</v>
      </c>
      <c r="AK62" s="228">
        <v>1</v>
      </c>
      <c r="AL62" s="228">
        <v>6</v>
      </c>
      <c r="AM62" s="226">
        <v>6</v>
      </c>
      <c r="AN62" s="226">
        <v>4</v>
      </c>
      <c r="AO62" s="226">
        <v>24</v>
      </c>
      <c r="AP62" s="228">
        <v>6</v>
      </c>
      <c r="AQ62" s="228">
        <v>1</v>
      </c>
      <c r="AR62" s="228">
        <v>6</v>
      </c>
      <c r="AS62" s="226">
        <v>6</v>
      </c>
      <c r="AT62" s="226">
        <v>1</v>
      </c>
      <c r="AU62" s="226">
        <v>6</v>
      </c>
      <c r="AV62" s="228">
        <v>6</v>
      </c>
      <c r="AW62" s="228">
        <v>1</v>
      </c>
      <c r="AX62" s="228">
        <v>6</v>
      </c>
      <c r="AY62" s="226">
        <v>6</v>
      </c>
      <c r="AZ62" s="226">
        <v>1</v>
      </c>
      <c r="BA62" s="226">
        <v>6</v>
      </c>
      <c r="BB62" s="228">
        <v>6</v>
      </c>
      <c r="BC62" s="228">
        <v>1</v>
      </c>
      <c r="BD62" s="228">
        <v>6</v>
      </c>
      <c r="BE62" s="226"/>
      <c r="BF62" s="226"/>
      <c r="BG62" s="226"/>
      <c r="BH62" s="228">
        <v>4</v>
      </c>
      <c r="BI62" s="228">
        <v>4</v>
      </c>
      <c r="BJ62" s="228">
        <v>16</v>
      </c>
      <c r="BK62" s="226">
        <v>4</v>
      </c>
      <c r="BL62" s="226">
        <v>4</v>
      </c>
      <c r="BM62" s="226">
        <v>16</v>
      </c>
      <c r="BN62" s="228">
        <v>4</v>
      </c>
      <c r="BO62" s="228">
        <v>4</v>
      </c>
      <c r="BP62" s="228">
        <v>16</v>
      </c>
      <c r="BQ62" s="226">
        <v>4</v>
      </c>
      <c r="BR62" s="226">
        <v>4</v>
      </c>
      <c r="BS62" s="226">
        <v>16</v>
      </c>
      <c r="BT62" s="228">
        <v>4</v>
      </c>
      <c r="BU62" s="228">
        <v>4</v>
      </c>
      <c r="BV62" s="228">
        <v>16</v>
      </c>
      <c r="BW62" s="226">
        <v>4</v>
      </c>
      <c r="BX62" s="226">
        <v>4</v>
      </c>
      <c r="BY62" s="226">
        <v>16</v>
      </c>
      <c r="BZ62" s="228">
        <v>6</v>
      </c>
      <c r="CA62" s="228">
        <v>1</v>
      </c>
      <c r="CB62" s="228">
        <v>6</v>
      </c>
      <c r="CC62" s="226">
        <v>6</v>
      </c>
      <c r="CD62" s="226">
        <v>1</v>
      </c>
      <c r="CE62" s="226">
        <v>6</v>
      </c>
      <c r="CF62" s="228">
        <v>6</v>
      </c>
      <c r="CG62" s="228">
        <v>1</v>
      </c>
      <c r="CH62" s="228">
        <v>6</v>
      </c>
      <c r="CI62" s="226">
        <v>6</v>
      </c>
      <c r="CJ62" s="226">
        <v>1</v>
      </c>
      <c r="CK62" s="226">
        <v>6</v>
      </c>
      <c r="CL62" s="228">
        <v>6</v>
      </c>
      <c r="CM62" s="228">
        <v>1</v>
      </c>
      <c r="CN62" s="228">
        <v>6</v>
      </c>
      <c r="CO62" s="226">
        <v>6</v>
      </c>
      <c r="CP62" s="226">
        <v>1</v>
      </c>
      <c r="CQ62" s="226">
        <v>6</v>
      </c>
      <c r="CR62" s="228">
        <v>6</v>
      </c>
      <c r="CS62" s="228">
        <v>1</v>
      </c>
      <c r="CT62" s="228">
        <v>6</v>
      </c>
      <c r="CU62" s="226">
        <v>6</v>
      </c>
      <c r="CV62" s="226">
        <v>1</v>
      </c>
      <c r="CW62" s="226">
        <v>6</v>
      </c>
      <c r="CX62">
        <f t="shared" si="15"/>
        <v>124</v>
      </c>
      <c r="CY62">
        <f t="shared" si="15"/>
        <v>45</v>
      </c>
      <c r="CZ62">
        <f t="shared" si="15"/>
        <v>218</v>
      </c>
      <c r="DA62">
        <f t="shared" si="16"/>
        <v>23</v>
      </c>
      <c r="DC62" s="24">
        <f t="shared" si="32"/>
        <v>5</v>
      </c>
      <c r="DD62" s="24">
        <f t="shared" si="32"/>
        <v>2</v>
      </c>
      <c r="DE62" s="24">
        <f t="shared" si="32"/>
        <v>10</v>
      </c>
      <c r="DF62">
        <f t="shared" si="33"/>
        <v>5.3913043478260869</v>
      </c>
      <c r="DG62">
        <f t="shared" si="33"/>
        <v>1.9565217391304348</v>
      </c>
      <c r="DH62">
        <f t="shared" si="33"/>
        <v>9.4782608695652169</v>
      </c>
      <c r="DI62" s="24">
        <f t="shared" si="34"/>
        <v>5</v>
      </c>
      <c r="DJ62" s="24">
        <f t="shared" si="34"/>
        <v>2</v>
      </c>
      <c r="DK62">
        <f t="shared" si="20"/>
        <v>10</v>
      </c>
      <c r="DQ62" s="234">
        <v>5</v>
      </c>
    </row>
    <row r="63" spans="2:121" ht="177.75" hidden="1" customHeight="1" x14ac:dyDescent="0.25">
      <c r="B63" s="223"/>
      <c r="C63" s="254"/>
      <c r="D63" s="202"/>
      <c r="E63" s="44" t="s">
        <v>210</v>
      </c>
      <c r="F63" s="56">
        <v>3.8</v>
      </c>
      <c r="G63" s="56">
        <v>1.2</v>
      </c>
      <c r="H63" s="57">
        <v>4.5599999999999996</v>
      </c>
      <c r="I63" s="81">
        <f>(L63+N63+P63+T63+R63)/5</f>
        <v>3.8</v>
      </c>
      <c r="J63" s="81">
        <f>(M63+O63+Q63+U63+S63)/5</f>
        <v>1.2</v>
      </c>
      <c r="K63" s="82">
        <f>I63*J63</f>
        <v>4.5599999999999996</v>
      </c>
      <c r="L63" s="83">
        <v>4</v>
      </c>
      <c r="M63" s="83">
        <v>1</v>
      </c>
      <c r="N63" s="83">
        <v>4</v>
      </c>
      <c r="O63" s="83">
        <v>1</v>
      </c>
      <c r="P63" s="83">
        <v>5</v>
      </c>
      <c r="Q63" s="83">
        <v>2</v>
      </c>
      <c r="R63" s="83">
        <v>2</v>
      </c>
      <c r="S63" s="83">
        <v>1</v>
      </c>
      <c r="T63" s="83">
        <v>4</v>
      </c>
      <c r="U63" s="83">
        <v>1</v>
      </c>
      <c r="V63" s="44" t="s">
        <v>67</v>
      </c>
      <c r="W63" s="44" t="s">
        <v>60</v>
      </c>
      <c r="X63" s="44" t="s">
        <v>194</v>
      </c>
      <c r="Y63" s="44" t="s">
        <v>91</v>
      </c>
      <c r="Z63" s="44"/>
      <c r="AA63" s="29" t="s">
        <v>92</v>
      </c>
      <c r="AB63" s="25" t="s">
        <v>211</v>
      </c>
      <c r="AC63" s="76"/>
      <c r="AD63" s="255"/>
      <c r="AE63" s="246"/>
      <c r="AF63" s="246"/>
      <c r="AG63" s="245"/>
      <c r="AH63" s="245"/>
      <c r="AI63" s="245"/>
      <c r="AJ63" s="246"/>
      <c r="AK63" s="246"/>
      <c r="AL63" s="246"/>
      <c r="AM63" s="245"/>
      <c r="AN63" s="245"/>
      <c r="AO63" s="245"/>
      <c r="AP63" s="246"/>
      <c r="AQ63" s="246"/>
      <c r="AR63" s="246"/>
      <c r="AS63" s="245"/>
      <c r="AT63" s="245"/>
      <c r="AU63" s="245"/>
      <c r="AV63" s="246"/>
      <c r="AW63" s="246"/>
      <c r="AX63" s="246"/>
      <c r="AY63" s="245"/>
      <c r="AZ63" s="245"/>
      <c r="BA63" s="245"/>
      <c r="BB63" s="246"/>
      <c r="BC63" s="246"/>
      <c r="BD63" s="246"/>
      <c r="BE63" s="245"/>
      <c r="BF63" s="245"/>
      <c r="BG63" s="245"/>
      <c r="BH63" s="246"/>
      <c r="BI63" s="246"/>
      <c r="BJ63" s="246"/>
      <c r="BK63" s="245"/>
      <c r="BL63" s="245"/>
      <c r="BM63" s="245"/>
      <c r="BN63" s="246"/>
      <c r="BO63" s="246"/>
      <c r="BP63" s="246"/>
      <c r="BQ63" s="245"/>
      <c r="BR63" s="245"/>
      <c r="BS63" s="245"/>
      <c r="BT63" s="246"/>
      <c r="BU63" s="246"/>
      <c r="BV63" s="246"/>
      <c r="BW63" s="245"/>
      <c r="BX63" s="245"/>
      <c r="BY63" s="245"/>
      <c r="BZ63" s="246"/>
      <c r="CA63" s="246"/>
      <c r="CB63" s="246"/>
      <c r="CC63" s="245"/>
      <c r="CD63" s="245"/>
      <c r="CE63" s="245"/>
      <c r="CF63" s="246"/>
      <c r="CG63" s="246"/>
      <c r="CH63" s="246"/>
      <c r="CI63" s="245"/>
      <c r="CJ63" s="245"/>
      <c r="CK63" s="245"/>
      <c r="CL63" s="246"/>
      <c r="CM63" s="246"/>
      <c r="CN63" s="246"/>
      <c r="CO63" s="245"/>
      <c r="CP63" s="245"/>
      <c r="CQ63" s="245"/>
      <c r="CR63" s="246"/>
      <c r="CS63" s="246"/>
      <c r="CT63" s="246"/>
      <c r="CU63" s="245"/>
      <c r="CV63" s="245"/>
      <c r="CW63" s="245"/>
      <c r="CX63">
        <f t="shared" si="15"/>
        <v>0</v>
      </c>
      <c r="CY63">
        <f t="shared" si="15"/>
        <v>0</v>
      </c>
      <c r="CZ63">
        <f t="shared" si="15"/>
        <v>0</v>
      </c>
      <c r="DA63">
        <f t="shared" si="16"/>
        <v>0</v>
      </c>
      <c r="DC63" s="24" t="e">
        <f t="shared" si="32"/>
        <v>#DIV/0!</v>
      </c>
      <c r="DD63" s="24" t="e">
        <f t="shared" si="32"/>
        <v>#DIV/0!</v>
      </c>
      <c r="DE63" s="24" t="e">
        <f t="shared" si="32"/>
        <v>#DIV/0!</v>
      </c>
      <c r="DF63" t="e">
        <f t="shared" si="33"/>
        <v>#DIV/0!</v>
      </c>
      <c r="DG63" t="e">
        <f t="shared" si="33"/>
        <v>#DIV/0!</v>
      </c>
      <c r="DH63" t="e">
        <f t="shared" si="33"/>
        <v>#DIV/0!</v>
      </c>
      <c r="DI63" s="24" t="e">
        <f t="shared" si="34"/>
        <v>#DIV/0!</v>
      </c>
      <c r="DJ63" s="24" t="e">
        <f t="shared" si="34"/>
        <v>#DIV/0!</v>
      </c>
      <c r="DK63" t="e">
        <f t="shared" si="20"/>
        <v>#DIV/0!</v>
      </c>
      <c r="DQ63" s="257"/>
    </row>
    <row r="64" spans="2:121" ht="138" hidden="1" customHeight="1" x14ac:dyDescent="0.25">
      <c r="B64" s="223"/>
      <c r="C64" s="203"/>
      <c r="D64" s="203"/>
      <c r="E64" s="44" t="s">
        <v>212</v>
      </c>
      <c r="F64" s="87"/>
      <c r="G64" s="87"/>
      <c r="H64" s="85"/>
      <c r="I64" s="48"/>
      <c r="J64" s="48"/>
      <c r="K64" s="83"/>
      <c r="L64" s="83"/>
      <c r="M64" s="83"/>
      <c r="N64" s="83"/>
      <c r="O64" s="83"/>
      <c r="P64" s="83"/>
      <c r="Q64" s="83"/>
      <c r="R64" s="83"/>
      <c r="S64" s="83"/>
      <c r="T64" s="83"/>
      <c r="U64" s="83"/>
      <c r="V64" s="44" t="s">
        <v>67</v>
      </c>
      <c r="W64" s="44" t="s">
        <v>60</v>
      </c>
      <c r="X64" s="44"/>
      <c r="Y64" s="44"/>
      <c r="Z64" s="44"/>
      <c r="AA64" s="29" t="s">
        <v>61</v>
      </c>
      <c r="AB64" s="2" t="s">
        <v>76</v>
      </c>
      <c r="AC64" s="143"/>
      <c r="AD64" s="255"/>
      <c r="AE64" s="246"/>
      <c r="AF64" s="246"/>
      <c r="AG64" s="245"/>
      <c r="AH64" s="245"/>
      <c r="AI64" s="245"/>
      <c r="AJ64" s="246"/>
      <c r="AK64" s="246"/>
      <c r="AL64" s="246"/>
      <c r="AM64" s="245"/>
      <c r="AN64" s="245"/>
      <c r="AO64" s="245"/>
      <c r="AP64" s="246"/>
      <c r="AQ64" s="246"/>
      <c r="AR64" s="246"/>
      <c r="AS64" s="245"/>
      <c r="AT64" s="245"/>
      <c r="AU64" s="245"/>
      <c r="AV64" s="246"/>
      <c r="AW64" s="246"/>
      <c r="AX64" s="246"/>
      <c r="AY64" s="245"/>
      <c r="AZ64" s="245"/>
      <c r="BA64" s="245"/>
      <c r="BB64" s="246"/>
      <c r="BC64" s="246"/>
      <c r="BD64" s="246"/>
      <c r="BE64" s="245"/>
      <c r="BF64" s="245"/>
      <c r="BG64" s="245"/>
      <c r="BH64" s="246"/>
      <c r="BI64" s="246"/>
      <c r="BJ64" s="246"/>
      <c r="BK64" s="245"/>
      <c r="BL64" s="245"/>
      <c r="BM64" s="245"/>
      <c r="BN64" s="246"/>
      <c r="BO64" s="246"/>
      <c r="BP64" s="246"/>
      <c r="BQ64" s="245"/>
      <c r="BR64" s="245"/>
      <c r="BS64" s="245"/>
      <c r="BT64" s="246"/>
      <c r="BU64" s="246"/>
      <c r="BV64" s="246"/>
      <c r="BW64" s="245"/>
      <c r="BX64" s="245"/>
      <c r="BY64" s="245"/>
      <c r="BZ64" s="246"/>
      <c r="CA64" s="246"/>
      <c r="CB64" s="246"/>
      <c r="CC64" s="245"/>
      <c r="CD64" s="245"/>
      <c r="CE64" s="245"/>
      <c r="CF64" s="246"/>
      <c r="CG64" s="246"/>
      <c r="CH64" s="246"/>
      <c r="CI64" s="245"/>
      <c r="CJ64" s="245"/>
      <c r="CK64" s="245"/>
      <c r="CL64" s="246"/>
      <c r="CM64" s="246"/>
      <c r="CN64" s="246"/>
      <c r="CO64" s="245"/>
      <c r="CP64" s="245"/>
      <c r="CQ64" s="245"/>
      <c r="CR64" s="246"/>
      <c r="CS64" s="246"/>
      <c r="CT64" s="246"/>
      <c r="CU64" s="245"/>
      <c r="CV64" s="245"/>
      <c r="CW64" s="245"/>
      <c r="CX64">
        <f t="shared" si="15"/>
        <v>0</v>
      </c>
      <c r="CY64">
        <f t="shared" si="15"/>
        <v>0</v>
      </c>
      <c r="CZ64">
        <f t="shared" si="15"/>
        <v>0</v>
      </c>
      <c r="DA64">
        <f t="shared" si="16"/>
        <v>0</v>
      </c>
      <c r="DC64" s="24" t="e">
        <f t="shared" si="32"/>
        <v>#DIV/0!</v>
      </c>
      <c r="DD64" s="24" t="e">
        <f t="shared" si="32"/>
        <v>#DIV/0!</v>
      </c>
      <c r="DE64" s="24" t="e">
        <f t="shared" si="32"/>
        <v>#DIV/0!</v>
      </c>
      <c r="DF64" t="e">
        <f t="shared" si="33"/>
        <v>#DIV/0!</v>
      </c>
      <c r="DG64" t="e">
        <f t="shared" si="33"/>
        <v>#DIV/0!</v>
      </c>
      <c r="DH64" t="e">
        <f t="shared" si="33"/>
        <v>#DIV/0!</v>
      </c>
      <c r="DI64" s="24" t="e">
        <f t="shared" si="34"/>
        <v>#DIV/0!</v>
      </c>
      <c r="DJ64" s="24" t="e">
        <f t="shared" si="34"/>
        <v>#DIV/0!</v>
      </c>
      <c r="DK64" t="e">
        <f t="shared" si="20"/>
        <v>#DIV/0!</v>
      </c>
      <c r="DQ64" s="257"/>
    </row>
    <row r="65" spans="2:121" ht="70.5" hidden="1" customHeight="1" x14ac:dyDescent="0.25">
      <c r="B65" s="223"/>
      <c r="C65" s="203"/>
      <c r="D65" s="203"/>
      <c r="E65" s="44" t="s">
        <v>213</v>
      </c>
      <c r="F65" s="87"/>
      <c r="G65" s="87"/>
      <c r="H65" s="57"/>
      <c r="I65" s="48"/>
      <c r="J65" s="48"/>
      <c r="K65" s="83"/>
      <c r="L65" s="83"/>
      <c r="M65" s="83"/>
      <c r="N65" s="83"/>
      <c r="O65" s="83"/>
      <c r="P65" s="83"/>
      <c r="Q65" s="83"/>
      <c r="R65" s="83"/>
      <c r="S65" s="83"/>
      <c r="T65" s="83"/>
      <c r="U65" s="83"/>
      <c r="V65" s="44" t="s">
        <v>214</v>
      </c>
      <c r="W65" s="44" t="s">
        <v>60</v>
      </c>
      <c r="X65" s="44"/>
      <c r="Y65" s="44"/>
      <c r="Z65" s="44"/>
      <c r="AA65" s="29" t="s">
        <v>61</v>
      </c>
      <c r="AB65" s="2" t="s">
        <v>110</v>
      </c>
      <c r="AC65" s="143"/>
      <c r="AD65" s="255"/>
      <c r="AE65" s="246"/>
      <c r="AF65" s="246"/>
      <c r="AG65" s="245"/>
      <c r="AH65" s="245"/>
      <c r="AI65" s="245"/>
      <c r="AJ65" s="246"/>
      <c r="AK65" s="246"/>
      <c r="AL65" s="246"/>
      <c r="AM65" s="245"/>
      <c r="AN65" s="245"/>
      <c r="AO65" s="245"/>
      <c r="AP65" s="246"/>
      <c r="AQ65" s="246"/>
      <c r="AR65" s="246"/>
      <c r="AS65" s="245"/>
      <c r="AT65" s="245"/>
      <c r="AU65" s="245"/>
      <c r="AV65" s="246"/>
      <c r="AW65" s="246"/>
      <c r="AX65" s="246"/>
      <c r="AY65" s="245"/>
      <c r="AZ65" s="245"/>
      <c r="BA65" s="245"/>
      <c r="BB65" s="246"/>
      <c r="BC65" s="246"/>
      <c r="BD65" s="246"/>
      <c r="BE65" s="245"/>
      <c r="BF65" s="245"/>
      <c r="BG65" s="245"/>
      <c r="BH65" s="246"/>
      <c r="BI65" s="246"/>
      <c r="BJ65" s="246"/>
      <c r="BK65" s="245"/>
      <c r="BL65" s="245"/>
      <c r="BM65" s="245"/>
      <c r="BN65" s="246"/>
      <c r="BO65" s="246"/>
      <c r="BP65" s="246"/>
      <c r="BQ65" s="245"/>
      <c r="BR65" s="245"/>
      <c r="BS65" s="245"/>
      <c r="BT65" s="246"/>
      <c r="BU65" s="246"/>
      <c r="BV65" s="246"/>
      <c r="BW65" s="245"/>
      <c r="BX65" s="245"/>
      <c r="BY65" s="245"/>
      <c r="BZ65" s="246"/>
      <c r="CA65" s="246"/>
      <c r="CB65" s="246"/>
      <c r="CC65" s="245"/>
      <c r="CD65" s="245"/>
      <c r="CE65" s="245"/>
      <c r="CF65" s="246"/>
      <c r="CG65" s="246"/>
      <c r="CH65" s="246"/>
      <c r="CI65" s="245"/>
      <c r="CJ65" s="245"/>
      <c r="CK65" s="245"/>
      <c r="CL65" s="246"/>
      <c r="CM65" s="246"/>
      <c r="CN65" s="246"/>
      <c r="CO65" s="245"/>
      <c r="CP65" s="245"/>
      <c r="CQ65" s="245"/>
      <c r="CR65" s="246"/>
      <c r="CS65" s="246"/>
      <c r="CT65" s="246"/>
      <c r="CU65" s="245"/>
      <c r="CV65" s="245"/>
      <c r="CW65" s="245"/>
      <c r="CX65">
        <f t="shared" si="15"/>
        <v>0</v>
      </c>
      <c r="CY65">
        <f t="shared" si="15"/>
        <v>0</v>
      </c>
      <c r="CZ65">
        <f t="shared" si="15"/>
        <v>0</v>
      </c>
      <c r="DA65">
        <f t="shared" si="16"/>
        <v>0</v>
      </c>
      <c r="DC65" s="24" t="e">
        <f t="shared" si="32"/>
        <v>#DIV/0!</v>
      </c>
      <c r="DD65" s="24" t="e">
        <f t="shared" si="32"/>
        <v>#DIV/0!</v>
      </c>
      <c r="DE65" s="24" t="e">
        <f t="shared" si="32"/>
        <v>#DIV/0!</v>
      </c>
      <c r="DF65" t="e">
        <f t="shared" si="33"/>
        <v>#DIV/0!</v>
      </c>
      <c r="DG65" t="e">
        <f t="shared" si="33"/>
        <v>#DIV/0!</v>
      </c>
      <c r="DH65" t="e">
        <f t="shared" si="33"/>
        <v>#DIV/0!</v>
      </c>
      <c r="DI65" s="24" t="e">
        <f t="shared" si="34"/>
        <v>#DIV/0!</v>
      </c>
      <c r="DJ65" s="24" t="e">
        <f t="shared" si="34"/>
        <v>#DIV/0!</v>
      </c>
      <c r="DK65" t="e">
        <f t="shared" si="20"/>
        <v>#DIV/0!</v>
      </c>
      <c r="DQ65" s="257"/>
    </row>
    <row r="66" spans="2:121" ht="101.25" hidden="1" customHeight="1" x14ac:dyDescent="0.25">
      <c r="B66" s="223"/>
      <c r="C66" s="204"/>
      <c r="D66" s="204"/>
      <c r="E66" s="44" t="s">
        <v>215</v>
      </c>
      <c r="F66" s="89"/>
      <c r="G66" s="89"/>
      <c r="H66" s="85"/>
      <c r="I66" s="49"/>
      <c r="J66" s="49"/>
      <c r="K66" s="50"/>
      <c r="L66" s="50"/>
      <c r="M66" s="50"/>
      <c r="N66" s="50"/>
      <c r="O66" s="50"/>
      <c r="P66" s="50"/>
      <c r="Q66" s="50"/>
      <c r="R66" s="50"/>
      <c r="S66" s="50"/>
      <c r="T66" s="50"/>
      <c r="U66" s="50"/>
      <c r="V66" s="44" t="s">
        <v>67</v>
      </c>
      <c r="W66" s="44" t="s">
        <v>60</v>
      </c>
      <c r="X66" s="44"/>
      <c r="Y66" s="44"/>
      <c r="Z66" s="44"/>
      <c r="AA66" s="29" t="s">
        <v>61</v>
      </c>
      <c r="AB66" s="2" t="s">
        <v>205</v>
      </c>
      <c r="AC66" s="144"/>
      <c r="AD66" s="233"/>
      <c r="AE66" s="229"/>
      <c r="AF66" s="229"/>
      <c r="AG66" s="227"/>
      <c r="AH66" s="227"/>
      <c r="AI66" s="227"/>
      <c r="AJ66" s="229"/>
      <c r="AK66" s="229"/>
      <c r="AL66" s="229"/>
      <c r="AM66" s="227"/>
      <c r="AN66" s="227"/>
      <c r="AO66" s="227"/>
      <c r="AP66" s="229"/>
      <c r="AQ66" s="229"/>
      <c r="AR66" s="229"/>
      <c r="AS66" s="227"/>
      <c r="AT66" s="227"/>
      <c r="AU66" s="227"/>
      <c r="AV66" s="229"/>
      <c r="AW66" s="229"/>
      <c r="AX66" s="229"/>
      <c r="AY66" s="227"/>
      <c r="AZ66" s="227"/>
      <c r="BA66" s="227"/>
      <c r="BB66" s="229"/>
      <c r="BC66" s="229"/>
      <c r="BD66" s="229"/>
      <c r="BE66" s="227"/>
      <c r="BF66" s="227"/>
      <c r="BG66" s="227"/>
      <c r="BH66" s="229"/>
      <c r="BI66" s="229"/>
      <c r="BJ66" s="229"/>
      <c r="BK66" s="227"/>
      <c r="BL66" s="227"/>
      <c r="BM66" s="227"/>
      <c r="BN66" s="229"/>
      <c r="BO66" s="229"/>
      <c r="BP66" s="229"/>
      <c r="BQ66" s="227"/>
      <c r="BR66" s="227"/>
      <c r="BS66" s="227"/>
      <c r="BT66" s="229"/>
      <c r="BU66" s="229"/>
      <c r="BV66" s="229"/>
      <c r="BW66" s="227"/>
      <c r="BX66" s="227"/>
      <c r="BY66" s="227"/>
      <c r="BZ66" s="229"/>
      <c r="CA66" s="229"/>
      <c r="CB66" s="229"/>
      <c r="CC66" s="227"/>
      <c r="CD66" s="227"/>
      <c r="CE66" s="227"/>
      <c r="CF66" s="229"/>
      <c r="CG66" s="229"/>
      <c r="CH66" s="229"/>
      <c r="CI66" s="227"/>
      <c r="CJ66" s="227"/>
      <c r="CK66" s="227"/>
      <c r="CL66" s="229"/>
      <c r="CM66" s="229"/>
      <c r="CN66" s="229"/>
      <c r="CO66" s="227"/>
      <c r="CP66" s="227"/>
      <c r="CQ66" s="227"/>
      <c r="CR66" s="229"/>
      <c r="CS66" s="229"/>
      <c r="CT66" s="229"/>
      <c r="CU66" s="227"/>
      <c r="CV66" s="227"/>
      <c r="CW66" s="227"/>
      <c r="CX66">
        <f t="shared" si="15"/>
        <v>0</v>
      </c>
      <c r="CY66">
        <f t="shared" si="15"/>
        <v>0</v>
      </c>
      <c r="CZ66">
        <f t="shared" si="15"/>
        <v>0</v>
      </c>
      <c r="DA66">
        <f t="shared" si="16"/>
        <v>0</v>
      </c>
      <c r="DC66" s="24" t="e">
        <f t="shared" si="32"/>
        <v>#DIV/0!</v>
      </c>
      <c r="DD66" s="24" t="e">
        <f t="shared" si="32"/>
        <v>#DIV/0!</v>
      </c>
      <c r="DE66" s="24" t="e">
        <f t="shared" si="32"/>
        <v>#DIV/0!</v>
      </c>
      <c r="DF66" t="e">
        <f t="shared" si="33"/>
        <v>#DIV/0!</v>
      </c>
      <c r="DG66" t="e">
        <f t="shared" si="33"/>
        <v>#DIV/0!</v>
      </c>
      <c r="DH66" t="e">
        <f t="shared" si="33"/>
        <v>#DIV/0!</v>
      </c>
      <c r="DI66" s="24" t="e">
        <f t="shared" si="34"/>
        <v>#DIV/0!</v>
      </c>
      <c r="DJ66" s="24" t="e">
        <f t="shared" si="34"/>
        <v>#DIV/0!</v>
      </c>
      <c r="DK66" t="e">
        <f t="shared" si="20"/>
        <v>#DIV/0!</v>
      </c>
      <c r="DQ66" s="235"/>
    </row>
    <row r="67" spans="2:121" ht="37.5" x14ac:dyDescent="0.25">
      <c r="B67" s="28" t="s">
        <v>216</v>
      </c>
      <c r="C67" s="128"/>
      <c r="D67" s="43"/>
      <c r="E67" s="44"/>
      <c r="F67" s="51"/>
      <c r="G67" s="51"/>
      <c r="H67" s="62"/>
      <c r="I67" s="51"/>
      <c r="J67" s="51"/>
      <c r="K67" s="66"/>
      <c r="L67" s="53"/>
      <c r="M67" s="53"/>
      <c r="N67" s="53"/>
      <c r="O67" s="53"/>
      <c r="P67" s="53"/>
      <c r="Q67" s="53"/>
      <c r="R67" s="53"/>
      <c r="S67" s="53"/>
      <c r="T67" s="53"/>
      <c r="U67" s="53"/>
      <c r="V67" s="44"/>
      <c r="W67" s="44"/>
      <c r="X67" s="44"/>
      <c r="Y67" s="44"/>
      <c r="Z67" s="44"/>
      <c r="AA67" s="44"/>
      <c r="AB67" s="34" t="s">
        <v>2</v>
      </c>
      <c r="AC67" s="76" t="s">
        <v>2</v>
      </c>
      <c r="AD67" s="20"/>
      <c r="AE67" s="20"/>
      <c r="AF67" s="20"/>
      <c r="AG67" s="12"/>
      <c r="AH67" s="12"/>
      <c r="AI67" s="12"/>
      <c r="AJ67" s="20"/>
      <c r="AK67" s="20"/>
      <c r="AL67" s="20"/>
      <c r="AM67" s="12"/>
      <c r="AN67" s="12"/>
      <c r="AO67" s="12"/>
      <c r="AP67" s="20"/>
      <c r="AQ67" s="20"/>
      <c r="AR67" s="20"/>
      <c r="AS67" s="12"/>
      <c r="AT67" s="12"/>
      <c r="AU67" s="12"/>
      <c r="AV67" s="20"/>
      <c r="AW67" s="20"/>
      <c r="AX67" s="20"/>
      <c r="AY67" s="12"/>
      <c r="AZ67" s="12"/>
      <c r="BA67" s="12"/>
      <c r="BB67" s="20"/>
      <c r="BC67" s="20"/>
      <c r="BD67" s="20"/>
      <c r="BE67" s="12"/>
      <c r="BF67" s="12"/>
      <c r="BG67" s="12"/>
      <c r="BH67" s="20"/>
      <c r="BI67" s="20"/>
      <c r="BJ67" s="20"/>
      <c r="BK67" s="12"/>
      <c r="BL67" s="12"/>
      <c r="BM67" s="12"/>
      <c r="BN67" s="20"/>
      <c r="BO67" s="20"/>
      <c r="BP67" s="20"/>
      <c r="BQ67" s="12"/>
      <c r="BR67" s="12"/>
      <c r="BS67" s="12"/>
      <c r="BT67" s="20"/>
      <c r="BU67" s="20"/>
      <c r="BV67" s="20"/>
      <c r="BW67" s="12"/>
      <c r="BX67" s="12"/>
      <c r="BY67" s="12"/>
      <c r="BZ67" s="20"/>
      <c r="CA67" s="20"/>
      <c r="CB67" s="20"/>
      <c r="CC67" s="12"/>
      <c r="CD67" s="12"/>
      <c r="CE67" s="12"/>
      <c r="CF67" s="20"/>
      <c r="CG67" s="20"/>
      <c r="CH67" s="20"/>
      <c r="CI67" s="12"/>
      <c r="CJ67" s="12"/>
      <c r="CK67" s="12"/>
      <c r="CL67" s="20"/>
      <c r="CM67" s="20"/>
      <c r="CN67" s="20"/>
      <c r="CO67" s="12"/>
      <c r="CP67" s="12"/>
      <c r="CQ67" s="12"/>
      <c r="CR67" s="20"/>
      <c r="CS67" s="20"/>
      <c r="CT67" s="20"/>
      <c r="CU67" s="12"/>
      <c r="CV67" s="12"/>
      <c r="CW67" s="12"/>
      <c r="CX67">
        <f t="shared" si="15"/>
        <v>0</v>
      </c>
      <c r="CY67">
        <f t="shared" si="15"/>
        <v>0</v>
      </c>
      <c r="CZ67">
        <f t="shared" si="15"/>
        <v>0</v>
      </c>
      <c r="DA67">
        <f t="shared" si="16"/>
        <v>0</v>
      </c>
      <c r="DC67" s="24" t="e">
        <f t="shared" si="32"/>
        <v>#DIV/0!</v>
      </c>
      <c r="DD67" s="24" t="e">
        <f t="shared" si="32"/>
        <v>#DIV/0!</v>
      </c>
      <c r="DE67" s="24" t="e">
        <f t="shared" si="32"/>
        <v>#DIV/0!</v>
      </c>
      <c r="DF67" t="e">
        <f t="shared" si="33"/>
        <v>#DIV/0!</v>
      </c>
      <c r="DG67" t="e">
        <f t="shared" si="33"/>
        <v>#DIV/0!</v>
      </c>
      <c r="DH67" t="e">
        <f t="shared" si="33"/>
        <v>#DIV/0!</v>
      </c>
      <c r="DI67" s="24" t="e">
        <f t="shared" si="34"/>
        <v>#DIV/0!</v>
      </c>
      <c r="DJ67" s="24" t="e">
        <f t="shared" si="34"/>
        <v>#DIV/0!</v>
      </c>
      <c r="DK67" t="e">
        <f t="shared" si="20"/>
        <v>#DIV/0!</v>
      </c>
      <c r="DQ67" s="4"/>
    </row>
    <row r="68" spans="2:121" ht="132" hidden="1" customHeight="1" x14ac:dyDescent="0.25">
      <c r="B68" s="147" t="s">
        <v>217</v>
      </c>
      <c r="C68" s="128">
        <v>72</v>
      </c>
      <c r="D68" s="128" t="s">
        <v>218</v>
      </c>
      <c r="E68" s="44" t="s">
        <v>219</v>
      </c>
      <c r="F68" s="51"/>
      <c r="G68" s="51"/>
      <c r="H68" s="52"/>
      <c r="I68" s="51"/>
      <c r="J68" s="51"/>
      <c r="K68" s="52"/>
      <c r="L68" s="52"/>
      <c r="M68" s="52"/>
      <c r="N68" s="52"/>
      <c r="O68" s="52"/>
      <c r="P68" s="52"/>
      <c r="Q68" s="52"/>
      <c r="R68" s="52"/>
      <c r="S68" s="52"/>
      <c r="T68" s="52"/>
      <c r="U68" s="52"/>
      <c r="V68" s="44" t="s">
        <v>220</v>
      </c>
      <c r="W68" s="44" t="s">
        <v>60</v>
      </c>
      <c r="X68" s="44"/>
      <c r="Y68" s="44"/>
      <c r="Z68" s="44"/>
      <c r="AA68" s="29" t="s">
        <v>61</v>
      </c>
      <c r="AB68" s="2" t="s">
        <v>3</v>
      </c>
      <c r="AC68" s="2"/>
      <c r="AD68" s="20"/>
      <c r="AE68" s="20"/>
      <c r="AF68" s="20"/>
      <c r="AG68" s="16">
        <v>3</v>
      </c>
      <c r="AH68" s="16">
        <v>2</v>
      </c>
      <c r="AI68" s="16">
        <f t="shared" ref="AI68:AI82" si="89">AG68*AH68</f>
        <v>6</v>
      </c>
      <c r="AJ68" s="20"/>
      <c r="AK68" s="20"/>
      <c r="AL68" s="20"/>
      <c r="AM68" s="16"/>
      <c r="AN68" s="16"/>
      <c r="AO68" s="16"/>
      <c r="AP68" s="20"/>
      <c r="AQ68" s="20"/>
      <c r="AR68" s="20"/>
      <c r="AS68" s="16"/>
      <c r="AT68" s="16"/>
      <c r="AU68" s="16"/>
      <c r="AV68" s="20"/>
      <c r="AW68" s="20"/>
      <c r="AX68" s="20"/>
      <c r="AY68" s="16"/>
      <c r="AZ68" s="16"/>
      <c r="BA68" s="16"/>
      <c r="BB68" s="20"/>
      <c r="BC68" s="20"/>
      <c r="BD68" s="20"/>
      <c r="BE68" s="16"/>
      <c r="BF68" s="16"/>
      <c r="BG68" s="16"/>
      <c r="BH68" s="20"/>
      <c r="BI68" s="20"/>
      <c r="BJ68" s="20"/>
      <c r="BK68" s="16"/>
      <c r="BL68" s="16"/>
      <c r="BM68" s="16"/>
      <c r="BN68" s="20"/>
      <c r="BO68" s="20"/>
      <c r="BP68" s="20"/>
      <c r="BQ68" s="16"/>
      <c r="BR68" s="16"/>
      <c r="BS68" s="16"/>
      <c r="BT68" s="20"/>
      <c r="BU68" s="20"/>
      <c r="BV68" s="20"/>
      <c r="BW68" s="16"/>
      <c r="BX68" s="16"/>
      <c r="BY68" s="16"/>
      <c r="BZ68" s="20"/>
      <c r="CA68" s="20"/>
      <c r="CB68" s="20"/>
      <c r="CC68" s="16"/>
      <c r="CD68" s="16"/>
      <c r="CE68" s="16"/>
      <c r="CF68" s="20"/>
      <c r="CG68" s="20"/>
      <c r="CH68" s="20"/>
      <c r="CI68" s="16"/>
      <c r="CJ68" s="16"/>
      <c r="CK68" s="16"/>
      <c r="CL68" s="20"/>
      <c r="CM68" s="20"/>
      <c r="CN68" s="20"/>
      <c r="CO68" s="16"/>
      <c r="CP68" s="16"/>
      <c r="CQ68" s="16"/>
      <c r="CR68" s="20"/>
      <c r="CS68" s="20"/>
      <c r="CT68" s="20"/>
      <c r="CU68" s="16"/>
      <c r="CV68" s="16"/>
      <c r="CW68" s="16"/>
      <c r="CX68">
        <f t="shared" si="15"/>
        <v>3</v>
      </c>
      <c r="CY68">
        <f t="shared" si="15"/>
        <v>2</v>
      </c>
      <c r="CZ68">
        <f t="shared" si="15"/>
        <v>6</v>
      </c>
      <c r="DA68">
        <f t="shared" si="16"/>
        <v>1</v>
      </c>
      <c r="DC68" s="24">
        <f t="shared" si="32"/>
        <v>3</v>
      </c>
      <c r="DD68" s="24">
        <f t="shared" si="32"/>
        <v>2</v>
      </c>
      <c r="DE68" s="24">
        <f t="shared" si="32"/>
        <v>6</v>
      </c>
      <c r="DF68">
        <f t="shared" si="33"/>
        <v>3</v>
      </c>
      <c r="DG68">
        <f t="shared" si="33"/>
        <v>2</v>
      </c>
      <c r="DH68">
        <f t="shared" si="33"/>
        <v>6</v>
      </c>
      <c r="DI68" s="24">
        <f t="shared" si="34"/>
        <v>3</v>
      </c>
      <c r="DJ68" s="24">
        <f t="shared" si="34"/>
        <v>2</v>
      </c>
      <c r="DK68">
        <f t="shared" si="20"/>
        <v>6</v>
      </c>
      <c r="DQ68" s="4">
        <v>4</v>
      </c>
    </row>
    <row r="69" spans="2:121" ht="193.5" hidden="1" customHeight="1" x14ac:dyDescent="0.25">
      <c r="B69" s="258" t="s">
        <v>221</v>
      </c>
      <c r="C69" s="128">
        <v>80</v>
      </c>
      <c r="D69" s="128" t="s">
        <v>222</v>
      </c>
      <c r="E69" s="44" t="s">
        <v>223</v>
      </c>
      <c r="F69" s="51"/>
      <c r="G69" s="51"/>
      <c r="H69" s="52"/>
      <c r="I69" s="51"/>
      <c r="J69" s="51"/>
      <c r="K69" s="52"/>
      <c r="L69" s="52"/>
      <c r="M69" s="52"/>
      <c r="N69" s="52"/>
      <c r="O69" s="52"/>
      <c r="P69" s="52"/>
      <c r="Q69" s="52"/>
      <c r="R69" s="52"/>
      <c r="S69" s="52"/>
      <c r="T69" s="52"/>
      <c r="U69" s="52"/>
      <c r="V69" s="44" t="s">
        <v>224</v>
      </c>
      <c r="W69" s="44" t="s">
        <v>60</v>
      </c>
      <c r="X69" s="44"/>
      <c r="Y69" s="44"/>
      <c r="Z69" s="44"/>
      <c r="AA69" s="29" t="s">
        <v>61</v>
      </c>
      <c r="AB69" s="2" t="s">
        <v>3</v>
      </c>
      <c r="AC69" s="2"/>
      <c r="AD69" s="20"/>
      <c r="AE69" s="20"/>
      <c r="AF69" s="20"/>
      <c r="AG69" s="15">
        <v>3</v>
      </c>
      <c r="AH69" s="15">
        <v>3</v>
      </c>
      <c r="AI69" s="15">
        <f t="shared" si="89"/>
        <v>9</v>
      </c>
      <c r="AJ69" s="20"/>
      <c r="AK69" s="20"/>
      <c r="AL69" s="20"/>
      <c r="AM69" s="15"/>
      <c r="AN69" s="15"/>
      <c r="AO69" s="15"/>
      <c r="AP69" s="20"/>
      <c r="AQ69" s="20"/>
      <c r="AR69" s="20"/>
      <c r="AS69" s="15"/>
      <c r="AT69" s="15"/>
      <c r="AU69" s="15"/>
      <c r="AV69" s="20"/>
      <c r="AW69" s="20"/>
      <c r="AX69" s="20"/>
      <c r="AY69" s="15"/>
      <c r="AZ69" s="15"/>
      <c r="BA69" s="15"/>
      <c r="BB69" s="20"/>
      <c r="BC69" s="20"/>
      <c r="BD69" s="20"/>
      <c r="BE69" s="15"/>
      <c r="BF69" s="15"/>
      <c r="BG69" s="15"/>
      <c r="BH69" s="20"/>
      <c r="BI69" s="20"/>
      <c r="BJ69" s="20"/>
      <c r="BK69" s="15"/>
      <c r="BL69" s="15"/>
      <c r="BM69" s="15"/>
      <c r="BN69" s="20"/>
      <c r="BO69" s="20"/>
      <c r="BP69" s="20"/>
      <c r="BQ69" s="15"/>
      <c r="BR69" s="15"/>
      <c r="BS69" s="15"/>
      <c r="BT69" s="20"/>
      <c r="BU69" s="20"/>
      <c r="BV69" s="20"/>
      <c r="BW69" s="15"/>
      <c r="BX69" s="15"/>
      <c r="BY69" s="15"/>
      <c r="BZ69" s="20"/>
      <c r="CA69" s="20"/>
      <c r="CB69" s="20"/>
      <c r="CC69" s="15"/>
      <c r="CD69" s="15"/>
      <c r="CE69" s="15"/>
      <c r="CF69" s="20"/>
      <c r="CG69" s="20"/>
      <c r="CH69" s="20"/>
      <c r="CI69" s="15"/>
      <c r="CJ69" s="15"/>
      <c r="CK69" s="15"/>
      <c r="CL69" s="20"/>
      <c r="CM69" s="20"/>
      <c r="CN69" s="20"/>
      <c r="CO69" s="15"/>
      <c r="CP69" s="15"/>
      <c r="CQ69" s="15"/>
      <c r="CR69" s="20"/>
      <c r="CS69" s="20"/>
      <c r="CT69" s="20"/>
      <c r="CU69" s="15"/>
      <c r="CV69" s="15"/>
      <c r="CW69" s="15"/>
      <c r="CX69">
        <f t="shared" si="15"/>
        <v>3</v>
      </c>
      <c r="CY69">
        <f t="shared" si="15"/>
        <v>3</v>
      </c>
      <c r="CZ69">
        <f t="shared" si="15"/>
        <v>9</v>
      </c>
      <c r="DA69">
        <f t="shared" si="16"/>
        <v>1</v>
      </c>
      <c r="DC69" s="24">
        <f t="shared" si="32"/>
        <v>3</v>
      </c>
      <c r="DD69" s="24">
        <f t="shared" si="32"/>
        <v>3</v>
      </c>
      <c r="DE69" s="24">
        <f t="shared" si="32"/>
        <v>9</v>
      </c>
      <c r="DF69">
        <f t="shared" si="33"/>
        <v>3</v>
      </c>
      <c r="DG69">
        <f t="shared" si="33"/>
        <v>3</v>
      </c>
      <c r="DH69">
        <f t="shared" si="33"/>
        <v>9</v>
      </c>
      <c r="DI69" s="24">
        <f t="shared" si="34"/>
        <v>3</v>
      </c>
      <c r="DJ69" s="24">
        <f t="shared" si="34"/>
        <v>3</v>
      </c>
      <c r="DK69">
        <f t="shared" si="20"/>
        <v>9</v>
      </c>
      <c r="DQ69" s="4">
        <v>3</v>
      </c>
    </row>
    <row r="70" spans="2:121" ht="125.25" hidden="1" customHeight="1" x14ac:dyDescent="0.25">
      <c r="B70" s="259"/>
      <c r="C70" s="128">
        <v>81</v>
      </c>
      <c r="D70" s="128" t="s">
        <v>225</v>
      </c>
      <c r="E70" s="44" t="s">
        <v>226</v>
      </c>
      <c r="F70" s="51"/>
      <c r="G70" s="51"/>
      <c r="H70" s="52"/>
      <c r="I70" s="51"/>
      <c r="J70" s="51"/>
      <c r="K70" s="52"/>
      <c r="L70" s="52"/>
      <c r="M70" s="52"/>
      <c r="N70" s="52"/>
      <c r="O70" s="52"/>
      <c r="P70" s="52"/>
      <c r="Q70" s="52"/>
      <c r="R70" s="52"/>
      <c r="S70" s="52"/>
      <c r="T70" s="52"/>
      <c r="U70" s="52"/>
      <c r="V70" s="44" t="s">
        <v>227</v>
      </c>
      <c r="W70" s="44" t="s">
        <v>60</v>
      </c>
      <c r="X70" s="44"/>
      <c r="Y70" s="44"/>
      <c r="Z70" s="44"/>
      <c r="AA70" s="29" t="s">
        <v>61</v>
      </c>
      <c r="AB70" s="2" t="s">
        <v>3</v>
      </c>
      <c r="AC70" s="2"/>
      <c r="AD70" s="20"/>
      <c r="AE70" s="20"/>
      <c r="AF70" s="20"/>
      <c r="AG70" s="15">
        <v>3</v>
      </c>
      <c r="AH70" s="15">
        <v>3</v>
      </c>
      <c r="AI70" s="15">
        <f t="shared" si="89"/>
        <v>9</v>
      </c>
      <c r="AJ70" s="20"/>
      <c r="AK70" s="20"/>
      <c r="AL70" s="20"/>
      <c r="AM70" s="15"/>
      <c r="AN70" s="15"/>
      <c r="AO70" s="15"/>
      <c r="AP70" s="20"/>
      <c r="AQ70" s="20"/>
      <c r="AR70" s="20"/>
      <c r="AS70" s="15"/>
      <c r="AT70" s="15"/>
      <c r="AU70" s="15"/>
      <c r="AV70" s="20"/>
      <c r="AW70" s="20"/>
      <c r="AX70" s="20"/>
      <c r="AY70" s="15"/>
      <c r="AZ70" s="15"/>
      <c r="BA70" s="15"/>
      <c r="BB70" s="20"/>
      <c r="BC70" s="20"/>
      <c r="BD70" s="20"/>
      <c r="BE70" s="15"/>
      <c r="BF70" s="15"/>
      <c r="BG70" s="15"/>
      <c r="BH70" s="20"/>
      <c r="BI70" s="20"/>
      <c r="BJ70" s="20"/>
      <c r="BK70" s="15"/>
      <c r="BL70" s="15"/>
      <c r="BM70" s="15"/>
      <c r="BN70" s="20"/>
      <c r="BO70" s="20"/>
      <c r="BP70" s="20"/>
      <c r="BQ70" s="15"/>
      <c r="BR70" s="15"/>
      <c r="BS70" s="15"/>
      <c r="BT70" s="20"/>
      <c r="BU70" s="20"/>
      <c r="BV70" s="20"/>
      <c r="BW70" s="15"/>
      <c r="BX70" s="15"/>
      <c r="BY70" s="15"/>
      <c r="BZ70" s="20"/>
      <c r="CA70" s="20"/>
      <c r="CB70" s="20"/>
      <c r="CC70" s="15"/>
      <c r="CD70" s="15"/>
      <c r="CE70" s="15"/>
      <c r="CF70" s="20"/>
      <c r="CG70" s="20"/>
      <c r="CH70" s="20"/>
      <c r="CI70" s="15"/>
      <c r="CJ70" s="15"/>
      <c r="CK70" s="15"/>
      <c r="CL70" s="20"/>
      <c r="CM70" s="20"/>
      <c r="CN70" s="20"/>
      <c r="CO70" s="15"/>
      <c r="CP70" s="15"/>
      <c r="CQ70" s="15"/>
      <c r="CR70" s="20"/>
      <c r="CS70" s="20"/>
      <c r="CT70" s="20"/>
      <c r="CU70" s="15"/>
      <c r="CV70" s="15"/>
      <c r="CW70" s="15"/>
      <c r="CX70">
        <f t="shared" si="15"/>
        <v>3</v>
      </c>
      <c r="CY70">
        <f t="shared" si="15"/>
        <v>3</v>
      </c>
      <c r="CZ70">
        <f t="shared" si="15"/>
        <v>9</v>
      </c>
      <c r="DA70">
        <f t="shared" si="16"/>
        <v>1</v>
      </c>
      <c r="DC70" s="24">
        <f t="shared" si="32"/>
        <v>3</v>
      </c>
      <c r="DD70" s="24">
        <f t="shared" si="32"/>
        <v>3</v>
      </c>
      <c r="DE70" s="24">
        <f t="shared" si="32"/>
        <v>9</v>
      </c>
      <c r="DF70">
        <f t="shared" si="33"/>
        <v>3</v>
      </c>
      <c r="DG70">
        <f t="shared" si="33"/>
        <v>3</v>
      </c>
      <c r="DH70">
        <f t="shared" si="33"/>
        <v>9</v>
      </c>
      <c r="DI70" s="24">
        <f t="shared" si="34"/>
        <v>3</v>
      </c>
      <c r="DJ70" s="24">
        <f t="shared" si="34"/>
        <v>3</v>
      </c>
      <c r="DK70">
        <f t="shared" si="20"/>
        <v>9</v>
      </c>
      <c r="DQ70" s="4">
        <v>5</v>
      </c>
    </row>
    <row r="71" spans="2:121" ht="123" hidden="1" customHeight="1" x14ac:dyDescent="0.25">
      <c r="B71" s="259"/>
      <c r="C71" s="128">
        <v>82</v>
      </c>
      <c r="D71" s="128" t="s">
        <v>228</v>
      </c>
      <c r="E71" s="44" t="s">
        <v>229</v>
      </c>
      <c r="F71" s="51"/>
      <c r="G71" s="51"/>
      <c r="H71" s="52"/>
      <c r="I71" s="51"/>
      <c r="J71" s="51"/>
      <c r="K71" s="52"/>
      <c r="L71" s="52"/>
      <c r="M71" s="52"/>
      <c r="N71" s="52"/>
      <c r="O71" s="52"/>
      <c r="P71" s="52"/>
      <c r="Q71" s="52"/>
      <c r="R71" s="52"/>
      <c r="S71" s="52"/>
      <c r="T71" s="52"/>
      <c r="U71" s="52"/>
      <c r="V71" s="44" t="s">
        <v>230</v>
      </c>
      <c r="W71" s="44" t="s">
        <v>60</v>
      </c>
      <c r="X71" s="44"/>
      <c r="Y71" s="44"/>
      <c r="Z71" s="44"/>
      <c r="AA71" s="29" t="s">
        <v>61</v>
      </c>
      <c r="AB71" s="2" t="s">
        <v>3</v>
      </c>
      <c r="AC71" s="2"/>
      <c r="AD71" s="20"/>
      <c r="AE71" s="20"/>
      <c r="AF71" s="20"/>
      <c r="AG71" s="15">
        <v>3</v>
      </c>
      <c r="AH71" s="15">
        <v>3</v>
      </c>
      <c r="AI71" s="15">
        <f t="shared" si="89"/>
        <v>9</v>
      </c>
      <c r="AJ71" s="20"/>
      <c r="AK71" s="20"/>
      <c r="AL71" s="20"/>
      <c r="AM71" s="15"/>
      <c r="AN71" s="15"/>
      <c r="AO71" s="15"/>
      <c r="AP71" s="20"/>
      <c r="AQ71" s="20"/>
      <c r="AR71" s="20"/>
      <c r="AS71" s="15"/>
      <c r="AT71" s="15"/>
      <c r="AU71" s="15"/>
      <c r="AV71" s="20"/>
      <c r="AW71" s="20"/>
      <c r="AX71" s="20"/>
      <c r="AY71" s="15"/>
      <c r="AZ71" s="15"/>
      <c r="BA71" s="15"/>
      <c r="BB71" s="20"/>
      <c r="BC71" s="20"/>
      <c r="BD71" s="20"/>
      <c r="BE71" s="15"/>
      <c r="BF71" s="15"/>
      <c r="BG71" s="15"/>
      <c r="BH71" s="20"/>
      <c r="BI71" s="20"/>
      <c r="BJ71" s="20"/>
      <c r="BK71" s="15"/>
      <c r="BL71" s="15"/>
      <c r="BM71" s="15"/>
      <c r="BN71" s="20"/>
      <c r="BO71" s="20"/>
      <c r="BP71" s="20"/>
      <c r="BQ71" s="15"/>
      <c r="BR71" s="15"/>
      <c r="BS71" s="15"/>
      <c r="BT71" s="20"/>
      <c r="BU71" s="20"/>
      <c r="BV71" s="20"/>
      <c r="BW71" s="15"/>
      <c r="BX71" s="15"/>
      <c r="BY71" s="15"/>
      <c r="BZ71" s="20"/>
      <c r="CA71" s="20"/>
      <c r="CB71" s="20"/>
      <c r="CC71" s="15"/>
      <c r="CD71" s="15"/>
      <c r="CE71" s="15"/>
      <c r="CF71" s="20"/>
      <c r="CG71" s="20"/>
      <c r="CH71" s="20"/>
      <c r="CI71" s="15"/>
      <c r="CJ71" s="15"/>
      <c r="CK71" s="15"/>
      <c r="CL71" s="20"/>
      <c r="CM71" s="20"/>
      <c r="CN71" s="20"/>
      <c r="CO71" s="15"/>
      <c r="CP71" s="15"/>
      <c r="CQ71" s="15"/>
      <c r="CR71" s="20"/>
      <c r="CS71" s="20"/>
      <c r="CT71" s="20"/>
      <c r="CU71" s="15"/>
      <c r="CV71" s="15"/>
      <c r="CW71" s="15"/>
      <c r="CX71">
        <f t="shared" si="15"/>
        <v>3</v>
      </c>
      <c r="CY71">
        <f t="shared" si="15"/>
        <v>3</v>
      </c>
      <c r="CZ71">
        <f t="shared" si="15"/>
        <v>9</v>
      </c>
      <c r="DA71">
        <f t="shared" si="16"/>
        <v>1</v>
      </c>
      <c r="DC71" s="24">
        <f t="shared" si="32"/>
        <v>3</v>
      </c>
      <c r="DD71" s="24">
        <f t="shared" si="32"/>
        <v>3</v>
      </c>
      <c r="DE71" s="24">
        <f t="shared" si="32"/>
        <v>9</v>
      </c>
      <c r="DF71">
        <f t="shared" si="33"/>
        <v>3</v>
      </c>
      <c r="DG71">
        <f t="shared" si="33"/>
        <v>3</v>
      </c>
      <c r="DH71">
        <f t="shared" si="33"/>
        <v>9</v>
      </c>
      <c r="DI71" s="24">
        <f t="shared" si="34"/>
        <v>3</v>
      </c>
      <c r="DJ71" s="24">
        <f t="shared" si="34"/>
        <v>3</v>
      </c>
      <c r="DK71">
        <f t="shared" si="20"/>
        <v>9</v>
      </c>
      <c r="DQ71" s="4">
        <v>3</v>
      </c>
    </row>
    <row r="72" spans="2:121" ht="120" hidden="1" customHeight="1" x14ac:dyDescent="0.25">
      <c r="B72" s="259"/>
      <c r="C72" s="128">
        <v>83</v>
      </c>
      <c r="D72" s="128" t="s">
        <v>231</v>
      </c>
      <c r="E72" s="44" t="s">
        <v>232</v>
      </c>
      <c r="F72" s="51"/>
      <c r="G72" s="51"/>
      <c r="H72" s="52"/>
      <c r="I72" s="51"/>
      <c r="J72" s="51"/>
      <c r="K72" s="52"/>
      <c r="L72" s="52"/>
      <c r="M72" s="52"/>
      <c r="N72" s="52"/>
      <c r="O72" s="52"/>
      <c r="P72" s="52"/>
      <c r="Q72" s="52"/>
      <c r="R72" s="52"/>
      <c r="S72" s="52"/>
      <c r="T72" s="52"/>
      <c r="U72" s="52"/>
      <c r="V72" s="44" t="s">
        <v>233</v>
      </c>
      <c r="W72" s="44" t="s">
        <v>60</v>
      </c>
      <c r="X72" s="44"/>
      <c r="Y72" s="44"/>
      <c r="Z72" s="44"/>
      <c r="AA72" s="29" t="s">
        <v>61</v>
      </c>
      <c r="AB72" s="2" t="s">
        <v>3</v>
      </c>
      <c r="AC72" s="2"/>
      <c r="AD72" s="20"/>
      <c r="AE72" s="20"/>
      <c r="AF72" s="20"/>
      <c r="AG72" s="12">
        <v>2</v>
      </c>
      <c r="AH72" s="12">
        <v>4</v>
      </c>
      <c r="AI72" s="12">
        <f t="shared" si="89"/>
        <v>8</v>
      </c>
      <c r="AJ72" s="20"/>
      <c r="AK72" s="20"/>
      <c r="AL72" s="20"/>
      <c r="AM72" s="12"/>
      <c r="AN72" s="12"/>
      <c r="AO72" s="12"/>
      <c r="AP72" s="20"/>
      <c r="AQ72" s="20"/>
      <c r="AR72" s="20"/>
      <c r="AS72" s="12"/>
      <c r="AT72" s="12"/>
      <c r="AU72" s="12"/>
      <c r="AV72" s="20"/>
      <c r="AW72" s="20"/>
      <c r="AX72" s="20"/>
      <c r="AY72" s="12"/>
      <c r="AZ72" s="12"/>
      <c r="BA72" s="12"/>
      <c r="BB72" s="20"/>
      <c r="BC72" s="20"/>
      <c r="BD72" s="20"/>
      <c r="BE72" s="12"/>
      <c r="BF72" s="12"/>
      <c r="BG72" s="12"/>
      <c r="BH72" s="20"/>
      <c r="BI72" s="20"/>
      <c r="BJ72" s="20"/>
      <c r="BK72" s="12"/>
      <c r="BL72" s="12"/>
      <c r="BM72" s="12"/>
      <c r="BN72" s="20"/>
      <c r="BO72" s="20"/>
      <c r="BP72" s="20"/>
      <c r="BQ72" s="12"/>
      <c r="BR72" s="12"/>
      <c r="BS72" s="12"/>
      <c r="BT72" s="20"/>
      <c r="BU72" s="20"/>
      <c r="BV72" s="20"/>
      <c r="BW72" s="12"/>
      <c r="BX72" s="12"/>
      <c r="BY72" s="12"/>
      <c r="BZ72" s="20"/>
      <c r="CA72" s="20"/>
      <c r="CB72" s="20"/>
      <c r="CC72" s="12"/>
      <c r="CD72" s="12"/>
      <c r="CE72" s="12"/>
      <c r="CF72" s="20"/>
      <c r="CG72" s="20"/>
      <c r="CH72" s="20"/>
      <c r="CI72" s="12"/>
      <c r="CJ72" s="12"/>
      <c r="CK72" s="12"/>
      <c r="CL72" s="20"/>
      <c r="CM72" s="20"/>
      <c r="CN72" s="20"/>
      <c r="CO72" s="12"/>
      <c r="CP72" s="12"/>
      <c r="CQ72" s="12"/>
      <c r="CR72" s="20"/>
      <c r="CS72" s="20"/>
      <c r="CT72" s="20"/>
      <c r="CU72" s="12"/>
      <c r="CV72" s="12"/>
      <c r="CW72" s="12"/>
      <c r="CX72">
        <f t="shared" ref="CX72:CZ135" si="90">AD72+AG72+AJ72+AM72+AP72+AS72+AV72+AY72+BB72+BE72+BH72+BK72+BN72+BQ72+BT72+BW72+BZ72+CC72+CF72+CI72+CL72+CO72+CR72+CU72</f>
        <v>2</v>
      </c>
      <c r="CY72">
        <f t="shared" si="90"/>
        <v>4</v>
      </c>
      <c r="CZ72">
        <f t="shared" si="90"/>
        <v>8</v>
      </c>
      <c r="DA72">
        <f t="shared" ref="DA72:DA135" si="91">IF(AD72&gt;0,1)+IF(AG72&gt;0,1)+IF(AJ72&gt;0,1)+IF(AM72&gt;0,1)+IF(AP72&gt;0,1)+IF(AS72&gt;0,1)+IF(AV72&gt;0,1)+IF(AY72&gt;0,1)+IF(BB72&gt;0,1)+IF(BE72&gt;0,1)+IF(BH72&gt;0,1)+IF(BK72&gt;0,1)+IF(BN72&gt;0,1)+IF(BQ72&gt;0,1)+IF(BT72&gt;0,1)+IF(BW72&gt;0,1)+IF(BZ72&gt;0,1)+IF(CC72&gt;0,1)+IF(CF72&gt;0,1)+IF(CI72&gt;0,1)+IF(CL72&gt;0,1)+IF(CO72&gt;0,1)+IF(CR72&gt;0,1)+IF(CU72&gt;0,1)</f>
        <v>1</v>
      </c>
      <c r="DC72" s="24">
        <f t="shared" si="32"/>
        <v>2</v>
      </c>
      <c r="DD72" s="24">
        <f t="shared" si="32"/>
        <v>4</v>
      </c>
      <c r="DE72" s="24">
        <f t="shared" si="32"/>
        <v>8</v>
      </c>
      <c r="DF72">
        <f t="shared" si="33"/>
        <v>2</v>
      </c>
      <c r="DG72">
        <f t="shared" si="33"/>
        <v>4</v>
      </c>
      <c r="DH72">
        <f t="shared" si="33"/>
        <v>8</v>
      </c>
      <c r="DI72" s="24">
        <f t="shared" si="34"/>
        <v>2</v>
      </c>
      <c r="DJ72" s="24">
        <f t="shared" si="34"/>
        <v>4</v>
      </c>
      <c r="DK72">
        <f t="shared" ref="DK72:DK136" si="92">DI72*DJ72</f>
        <v>8</v>
      </c>
      <c r="DQ72" s="4">
        <v>4</v>
      </c>
    </row>
    <row r="73" spans="2:121" ht="90" hidden="1" customHeight="1" x14ac:dyDescent="0.25">
      <c r="B73" s="259"/>
      <c r="C73" s="128">
        <v>84</v>
      </c>
      <c r="D73" s="128" t="s">
        <v>234</v>
      </c>
      <c r="E73" s="44" t="s">
        <v>235</v>
      </c>
      <c r="F73" s="51"/>
      <c r="G73" s="51"/>
      <c r="H73" s="52"/>
      <c r="I73" s="51"/>
      <c r="J73" s="51"/>
      <c r="K73" s="52"/>
      <c r="L73" s="52"/>
      <c r="M73" s="52"/>
      <c r="N73" s="52"/>
      <c r="O73" s="52"/>
      <c r="P73" s="52"/>
      <c r="Q73" s="52"/>
      <c r="R73" s="52"/>
      <c r="S73" s="52"/>
      <c r="T73" s="52"/>
      <c r="U73" s="52"/>
      <c r="V73" s="44" t="s">
        <v>236</v>
      </c>
      <c r="W73" s="44" t="s">
        <v>60</v>
      </c>
      <c r="X73" s="44"/>
      <c r="Y73" s="44"/>
      <c r="Z73" s="44"/>
      <c r="AA73" s="29" t="s">
        <v>61</v>
      </c>
      <c r="AB73" s="2" t="s">
        <v>3</v>
      </c>
      <c r="AC73" s="2"/>
      <c r="AD73" s="20"/>
      <c r="AE73" s="20"/>
      <c r="AF73" s="20"/>
      <c r="AG73" s="16">
        <v>4</v>
      </c>
      <c r="AH73" s="16">
        <v>2</v>
      </c>
      <c r="AI73" s="16">
        <f t="shared" si="89"/>
        <v>8</v>
      </c>
      <c r="AJ73" s="20"/>
      <c r="AK73" s="20"/>
      <c r="AL73" s="20"/>
      <c r="AM73" s="16"/>
      <c r="AN73" s="16"/>
      <c r="AO73" s="16"/>
      <c r="AP73" s="20"/>
      <c r="AQ73" s="20"/>
      <c r="AR73" s="20"/>
      <c r="AS73" s="16"/>
      <c r="AT73" s="16"/>
      <c r="AU73" s="16"/>
      <c r="AV73" s="20"/>
      <c r="AW73" s="20"/>
      <c r="AX73" s="20"/>
      <c r="AY73" s="16"/>
      <c r="AZ73" s="16"/>
      <c r="BA73" s="16"/>
      <c r="BB73" s="20"/>
      <c r="BC73" s="20"/>
      <c r="BD73" s="20"/>
      <c r="BE73" s="16"/>
      <c r="BF73" s="16"/>
      <c r="BG73" s="16"/>
      <c r="BH73" s="20"/>
      <c r="BI73" s="20"/>
      <c r="BJ73" s="20"/>
      <c r="BK73" s="16"/>
      <c r="BL73" s="16"/>
      <c r="BM73" s="16"/>
      <c r="BN73" s="20"/>
      <c r="BO73" s="20"/>
      <c r="BP73" s="20"/>
      <c r="BQ73" s="16"/>
      <c r="BR73" s="16"/>
      <c r="BS73" s="16"/>
      <c r="BT73" s="20"/>
      <c r="BU73" s="20"/>
      <c r="BV73" s="20"/>
      <c r="BW73" s="16"/>
      <c r="BX73" s="16"/>
      <c r="BY73" s="16"/>
      <c r="BZ73" s="20"/>
      <c r="CA73" s="20"/>
      <c r="CB73" s="20"/>
      <c r="CC73" s="16"/>
      <c r="CD73" s="16"/>
      <c r="CE73" s="16"/>
      <c r="CF73" s="20"/>
      <c r="CG73" s="20"/>
      <c r="CH73" s="20"/>
      <c r="CI73" s="16"/>
      <c r="CJ73" s="16"/>
      <c r="CK73" s="16"/>
      <c r="CL73" s="20"/>
      <c r="CM73" s="20"/>
      <c r="CN73" s="20"/>
      <c r="CO73" s="16"/>
      <c r="CP73" s="16"/>
      <c r="CQ73" s="16"/>
      <c r="CR73" s="20"/>
      <c r="CS73" s="20"/>
      <c r="CT73" s="20"/>
      <c r="CU73" s="16"/>
      <c r="CV73" s="16"/>
      <c r="CW73" s="16"/>
      <c r="CX73">
        <f t="shared" si="90"/>
        <v>4</v>
      </c>
      <c r="CY73">
        <f t="shared" si="90"/>
        <v>2</v>
      </c>
      <c r="CZ73">
        <f t="shared" si="90"/>
        <v>8</v>
      </c>
      <c r="DA73">
        <f t="shared" si="91"/>
        <v>1</v>
      </c>
      <c r="DC73" s="24">
        <f t="shared" si="32"/>
        <v>4</v>
      </c>
      <c r="DD73" s="24">
        <f t="shared" si="32"/>
        <v>2</v>
      </c>
      <c r="DE73" s="24">
        <f t="shared" si="32"/>
        <v>8</v>
      </c>
      <c r="DF73">
        <f t="shared" si="33"/>
        <v>4</v>
      </c>
      <c r="DG73">
        <f t="shared" si="33"/>
        <v>2</v>
      </c>
      <c r="DH73">
        <f t="shared" si="33"/>
        <v>8</v>
      </c>
      <c r="DI73" s="24">
        <f t="shared" si="34"/>
        <v>4</v>
      </c>
      <c r="DJ73" s="24">
        <f t="shared" si="34"/>
        <v>2</v>
      </c>
      <c r="DK73">
        <f t="shared" si="92"/>
        <v>8</v>
      </c>
      <c r="DQ73" s="4">
        <v>4</v>
      </c>
    </row>
    <row r="74" spans="2:121" ht="127.5" hidden="1" customHeight="1" x14ac:dyDescent="0.25">
      <c r="B74" s="259"/>
      <c r="C74" s="128">
        <v>85</v>
      </c>
      <c r="D74" s="128" t="s">
        <v>237</v>
      </c>
      <c r="E74" s="44" t="s">
        <v>238</v>
      </c>
      <c r="F74" s="51"/>
      <c r="G74" s="51"/>
      <c r="H74" s="52"/>
      <c r="I74" s="51"/>
      <c r="J74" s="51"/>
      <c r="K74" s="52"/>
      <c r="L74" s="52"/>
      <c r="M74" s="52"/>
      <c r="N74" s="52"/>
      <c r="O74" s="52"/>
      <c r="P74" s="52"/>
      <c r="Q74" s="52"/>
      <c r="R74" s="52"/>
      <c r="S74" s="52"/>
      <c r="T74" s="52"/>
      <c r="U74" s="52"/>
      <c r="V74" s="44" t="s">
        <v>239</v>
      </c>
      <c r="W74" s="44" t="s">
        <v>60</v>
      </c>
      <c r="X74" s="44"/>
      <c r="Y74" s="44"/>
      <c r="Z74" s="44"/>
      <c r="AA74" s="29" t="s">
        <v>61</v>
      </c>
      <c r="AB74" s="2" t="s">
        <v>3</v>
      </c>
      <c r="AC74" s="2"/>
      <c r="AD74" s="20"/>
      <c r="AE74" s="20"/>
      <c r="AF74" s="20"/>
      <c r="AG74" s="16">
        <v>3</v>
      </c>
      <c r="AH74" s="16">
        <v>4</v>
      </c>
      <c r="AI74" s="16">
        <f t="shared" si="89"/>
        <v>12</v>
      </c>
      <c r="AJ74" s="20"/>
      <c r="AK74" s="20"/>
      <c r="AL74" s="20"/>
      <c r="AM74" s="16"/>
      <c r="AN74" s="16"/>
      <c r="AO74" s="16"/>
      <c r="AP74" s="20"/>
      <c r="AQ74" s="20"/>
      <c r="AR74" s="20"/>
      <c r="AS74" s="16"/>
      <c r="AT74" s="16"/>
      <c r="AU74" s="16"/>
      <c r="AV74" s="20"/>
      <c r="AW74" s="20"/>
      <c r="AX74" s="20"/>
      <c r="AY74" s="16"/>
      <c r="AZ74" s="16"/>
      <c r="BA74" s="16"/>
      <c r="BB74" s="20"/>
      <c r="BC74" s="20"/>
      <c r="BD74" s="20"/>
      <c r="BE74" s="16"/>
      <c r="BF74" s="16"/>
      <c r="BG74" s="16"/>
      <c r="BH74" s="20"/>
      <c r="BI74" s="20"/>
      <c r="BJ74" s="20"/>
      <c r="BK74" s="16"/>
      <c r="BL74" s="16"/>
      <c r="BM74" s="16"/>
      <c r="BN74" s="20"/>
      <c r="BO74" s="20"/>
      <c r="BP74" s="20"/>
      <c r="BQ74" s="16"/>
      <c r="BR74" s="16"/>
      <c r="BS74" s="16"/>
      <c r="BT74" s="20"/>
      <c r="BU74" s="20"/>
      <c r="BV74" s="20"/>
      <c r="BW74" s="16"/>
      <c r="BX74" s="16"/>
      <c r="BY74" s="16"/>
      <c r="BZ74" s="20"/>
      <c r="CA74" s="20"/>
      <c r="CB74" s="20"/>
      <c r="CC74" s="16"/>
      <c r="CD74" s="16"/>
      <c r="CE74" s="16"/>
      <c r="CF74" s="20"/>
      <c r="CG74" s="20"/>
      <c r="CH74" s="20"/>
      <c r="CI74" s="16"/>
      <c r="CJ74" s="16"/>
      <c r="CK74" s="16"/>
      <c r="CL74" s="20"/>
      <c r="CM74" s="20"/>
      <c r="CN74" s="20"/>
      <c r="CO74" s="16"/>
      <c r="CP74" s="16"/>
      <c r="CQ74" s="16"/>
      <c r="CR74" s="20"/>
      <c r="CS74" s="20"/>
      <c r="CT74" s="20"/>
      <c r="CU74" s="16"/>
      <c r="CV74" s="16"/>
      <c r="CW74" s="16"/>
      <c r="CX74">
        <f t="shared" si="90"/>
        <v>3</v>
      </c>
      <c r="CY74">
        <f t="shared" si="90"/>
        <v>4</v>
      </c>
      <c r="CZ74">
        <f t="shared" si="90"/>
        <v>12</v>
      </c>
      <c r="DA74">
        <f t="shared" si="91"/>
        <v>1</v>
      </c>
      <c r="DC74" s="24">
        <f t="shared" si="32"/>
        <v>3</v>
      </c>
      <c r="DD74" s="24">
        <f t="shared" si="32"/>
        <v>4</v>
      </c>
      <c r="DE74" s="24">
        <f t="shared" si="32"/>
        <v>12</v>
      </c>
      <c r="DF74">
        <f t="shared" si="33"/>
        <v>3</v>
      </c>
      <c r="DG74">
        <f t="shared" si="33"/>
        <v>4</v>
      </c>
      <c r="DH74">
        <f t="shared" si="33"/>
        <v>12</v>
      </c>
      <c r="DI74" s="24">
        <f t="shared" si="34"/>
        <v>3</v>
      </c>
      <c r="DJ74" s="24">
        <f t="shared" si="34"/>
        <v>4</v>
      </c>
      <c r="DK74">
        <f t="shared" si="92"/>
        <v>12</v>
      </c>
      <c r="DQ74" s="4">
        <v>4</v>
      </c>
    </row>
    <row r="75" spans="2:121" ht="111" hidden="1" customHeight="1" x14ac:dyDescent="0.25">
      <c r="B75" s="259"/>
      <c r="C75" s="128">
        <v>86</v>
      </c>
      <c r="D75" s="128" t="s">
        <v>240</v>
      </c>
      <c r="E75" s="44" t="s">
        <v>241</v>
      </c>
      <c r="F75" s="51"/>
      <c r="G75" s="51"/>
      <c r="H75" s="52"/>
      <c r="I75" s="51"/>
      <c r="J75" s="51"/>
      <c r="K75" s="52"/>
      <c r="L75" s="52"/>
      <c r="M75" s="52"/>
      <c r="N75" s="52"/>
      <c r="O75" s="52"/>
      <c r="P75" s="52"/>
      <c r="Q75" s="52"/>
      <c r="R75" s="52"/>
      <c r="S75" s="52"/>
      <c r="T75" s="52"/>
      <c r="U75" s="52"/>
      <c r="V75" s="44" t="s">
        <v>242</v>
      </c>
      <c r="W75" s="44" t="s">
        <v>60</v>
      </c>
      <c r="X75" s="44"/>
      <c r="Y75" s="44"/>
      <c r="Z75" s="44"/>
      <c r="AA75" s="29" t="s">
        <v>61</v>
      </c>
      <c r="AB75" s="2" t="s">
        <v>3</v>
      </c>
      <c r="AC75" s="2"/>
      <c r="AD75" s="20"/>
      <c r="AE75" s="20"/>
      <c r="AF75" s="20"/>
      <c r="AG75" s="16">
        <v>2</v>
      </c>
      <c r="AH75" s="16">
        <v>3</v>
      </c>
      <c r="AI75" s="16">
        <f t="shared" si="89"/>
        <v>6</v>
      </c>
      <c r="AJ75" s="20"/>
      <c r="AK75" s="20"/>
      <c r="AL75" s="20"/>
      <c r="AM75" s="16"/>
      <c r="AN75" s="16"/>
      <c r="AO75" s="16"/>
      <c r="AP75" s="20"/>
      <c r="AQ75" s="20"/>
      <c r="AR75" s="20"/>
      <c r="AS75" s="16"/>
      <c r="AT75" s="16"/>
      <c r="AU75" s="16"/>
      <c r="AV75" s="20"/>
      <c r="AW75" s="20"/>
      <c r="AX75" s="20"/>
      <c r="AY75" s="16"/>
      <c r="AZ75" s="16"/>
      <c r="BA75" s="16"/>
      <c r="BB75" s="20"/>
      <c r="BC75" s="20"/>
      <c r="BD75" s="20"/>
      <c r="BE75" s="16"/>
      <c r="BF75" s="16"/>
      <c r="BG75" s="16"/>
      <c r="BH75" s="20"/>
      <c r="BI75" s="20"/>
      <c r="BJ75" s="20"/>
      <c r="BK75" s="16"/>
      <c r="BL75" s="16"/>
      <c r="BM75" s="16"/>
      <c r="BN75" s="20"/>
      <c r="BO75" s="20"/>
      <c r="BP75" s="20"/>
      <c r="BQ75" s="16"/>
      <c r="BR75" s="16"/>
      <c r="BS75" s="16"/>
      <c r="BT75" s="20"/>
      <c r="BU75" s="20"/>
      <c r="BV75" s="20"/>
      <c r="BW75" s="16"/>
      <c r="BX75" s="16"/>
      <c r="BY75" s="16"/>
      <c r="BZ75" s="20"/>
      <c r="CA75" s="20"/>
      <c r="CB75" s="20"/>
      <c r="CC75" s="16"/>
      <c r="CD75" s="16"/>
      <c r="CE75" s="16"/>
      <c r="CF75" s="20"/>
      <c r="CG75" s="20"/>
      <c r="CH75" s="20"/>
      <c r="CI75" s="16"/>
      <c r="CJ75" s="16"/>
      <c r="CK75" s="16"/>
      <c r="CL75" s="20"/>
      <c r="CM75" s="20"/>
      <c r="CN75" s="20"/>
      <c r="CO75" s="16"/>
      <c r="CP75" s="16"/>
      <c r="CQ75" s="16"/>
      <c r="CR75" s="20"/>
      <c r="CS75" s="20"/>
      <c r="CT75" s="20"/>
      <c r="CU75" s="16"/>
      <c r="CV75" s="16"/>
      <c r="CW75" s="16"/>
      <c r="CX75">
        <f t="shared" si="90"/>
        <v>2</v>
      </c>
      <c r="CY75">
        <f t="shared" si="90"/>
        <v>3</v>
      </c>
      <c r="CZ75">
        <f t="shared" si="90"/>
        <v>6</v>
      </c>
      <c r="DA75">
        <f t="shared" si="91"/>
        <v>1</v>
      </c>
      <c r="DC75" s="24">
        <f t="shared" si="32"/>
        <v>2</v>
      </c>
      <c r="DD75" s="24">
        <f t="shared" si="32"/>
        <v>3</v>
      </c>
      <c r="DE75" s="24">
        <f t="shared" si="32"/>
        <v>6</v>
      </c>
      <c r="DF75">
        <f t="shared" si="33"/>
        <v>2</v>
      </c>
      <c r="DG75">
        <f t="shared" si="33"/>
        <v>3</v>
      </c>
      <c r="DH75">
        <f t="shared" si="33"/>
        <v>6</v>
      </c>
      <c r="DI75" s="24">
        <f t="shared" si="34"/>
        <v>2</v>
      </c>
      <c r="DJ75" s="24">
        <f t="shared" si="34"/>
        <v>3</v>
      </c>
      <c r="DK75">
        <f t="shared" si="92"/>
        <v>6</v>
      </c>
      <c r="DQ75" s="4">
        <v>4</v>
      </c>
    </row>
    <row r="76" spans="2:121" ht="110.25" hidden="1" customHeight="1" x14ac:dyDescent="0.25">
      <c r="B76" s="259"/>
      <c r="C76" s="128">
        <v>87</v>
      </c>
      <c r="D76" s="128" t="s">
        <v>243</v>
      </c>
      <c r="E76" s="44" t="s">
        <v>244</v>
      </c>
      <c r="F76" s="51"/>
      <c r="G76" s="51"/>
      <c r="H76" s="52"/>
      <c r="I76" s="51"/>
      <c r="J76" s="51"/>
      <c r="K76" s="52"/>
      <c r="L76" s="52"/>
      <c r="M76" s="52"/>
      <c r="N76" s="52"/>
      <c r="O76" s="52"/>
      <c r="P76" s="52"/>
      <c r="Q76" s="52"/>
      <c r="R76" s="52"/>
      <c r="S76" s="52"/>
      <c r="T76" s="52"/>
      <c r="U76" s="52"/>
      <c r="V76" s="44" t="s">
        <v>245</v>
      </c>
      <c r="W76" s="44" t="s">
        <v>60</v>
      </c>
      <c r="X76" s="44"/>
      <c r="Y76" s="44"/>
      <c r="Z76" s="44"/>
      <c r="AA76" s="29" t="s">
        <v>61</v>
      </c>
      <c r="AB76" s="2" t="s">
        <v>3</v>
      </c>
      <c r="AC76" s="2"/>
      <c r="AD76" s="20"/>
      <c r="AE76" s="20"/>
      <c r="AF76" s="20"/>
      <c r="AG76" s="16">
        <v>2</v>
      </c>
      <c r="AH76" s="16">
        <v>2</v>
      </c>
      <c r="AI76" s="16">
        <f t="shared" si="89"/>
        <v>4</v>
      </c>
      <c r="AJ76" s="20"/>
      <c r="AK76" s="20"/>
      <c r="AL76" s="20"/>
      <c r="AM76" s="16"/>
      <c r="AN76" s="16"/>
      <c r="AO76" s="16"/>
      <c r="AP76" s="20"/>
      <c r="AQ76" s="20"/>
      <c r="AR76" s="20"/>
      <c r="AS76" s="16"/>
      <c r="AT76" s="16"/>
      <c r="AU76" s="16"/>
      <c r="AV76" s="20"/>
      <c r="AW76" s="20"/>
      <c r="AX76" s="20"/>
      <c r="AY76" s="16"/>
      <c r="AZ76" s="16"/>
      <c r="BA76" s="16"/>
      <c r="BB76" s="20"/>
      <c r="BC76" s="20"/>
      <c r="BD76" s="20"/>
      <c r="BE76" s="16"/>
      <c r="BF76" s="16"/>
      <c r="BG76" s="16"/>
      <c r="BH76" s="20"/>
      <c r="BI76" s="20"/>
      <c r="BJ76" s="20"/>
      <c r="BK76" s="16"/>
      <c r="BL76" s="16"/>
      <c r="BM76" s="16"/>
      <c r="BN76" s="20"/>
      <c r="BO76" s="20"/>
      <c r="BP76" s="20"/>
      <c r="BQ76" s="16"/>
      <c r="BR76" s="16"/>
      <c r="BS76" s="16"/>
      <c r="BT76" s="20"/>
      <c r="BU76" s="20"/>
      <c r="BV76" s="20"/>
      <c r="BW76" s="16"/>
      <c r="BX76" s="16"/>
      <c r="BY76" s="16"/>
      <c r="BZ76" s="20"/>
      <c r="CA76" s="20"/>
      <c r="CB76" s="20"/>
      <c r="CC76" s="16"/>
      <c r="CD76" s="16"/>
      <c r="CE76" s="16"/>
      <c r="CF76" s="20"/>
      <c r="CG76" s="20"/>
      <c r="CH76" s="20"/>
      <c r="CI76" s="16"/>
      <c r="CJ76" s="16"/>
      <c r="CK76" s="16"/>
      <c r="CL76" s="20"/>
      <c r="CM76" s="20"/>
      <c r="CN76" s="20"/>
      <c r="CO76" s="16"/>
      <c r="CP76" s="16"/>
      <c r="CQ76" s="16"/>
      <c r="CR76" s="20"/>
      <c r="CS76" s="20"/>
      <c r="CT76" s="20"/>
      <c r="CU76" s="16"/>
      <c r="CV76" s="16"/>
      <c r="CW76" s="16"/>
      <c r="CX76">
        <f t="shared" si="90"/>
        <v>2</v>
      </c>
      <c r="CY76">
        <f t="shared" si="90"/>
        <v>2</v>
      </c>
      <c r="CZ76">
        <f t="shared" si="90"/>
        <v>4</v>
      </c>
      <c r="DA76">
        <f t="shared" si="91"/>
        <v>1</v>
      </c>
      <c r="DC76" s="24">
        <f t="shared" si="32"/>
        <v>2</v>
      </c>
      <c r="DD76" s="24">
        <f t="shared" si="32"/>
        <v>2</v>
      </c>
      <c r="DE76" s="24">
        <f t="shared" si="32"/>
        <v>4</v>
      </c>
      <c r="DF76">
        <f t="shared" si="33"/>
        <v>2</v>
      </c>
      <c r="DG76">
        <f t="shared" si="33"/>
        <v>2</v>
      </c>
      <c r="DH76">
        <f t="shared" si="33"/>
        <v>4</v>
      </c>
      <c r="DI76" s="24">
        <f t="shared" si="34"/>
        <v>2</v>
      </c>
      <c r="DJ76" s="24">
        <f t="shared" si="34"/>
        <v>2</v>
      </c>
      <c r="DK76">
        <f t="shared" si="92"/>
        <v>4</v>
      </c>
      <c r="DQ76" s="4">
        <v>4</v>
      </c>
    </row>
    <row r="77" spans="2:121" ht="110.25" hidden="1" customHeight="1" x14ac:dyDescent="0.25">
      <c r="B77" s="259"/>
      <c r="C77" s="128">
        <v>88</v>
      </c>
      <c r="D77" s="128" t="s">
        <v>246</v>
      </c>
      <c r="E77" s="44" t="s">
        <v>247</v>
      </c>
      <c r="F77" s="51"/>
      <c r="G77" s="51"/>
      <c r="H77" s="52"/>
      <c r="I77" s="51"/>
      <c r="J77" s="51"/>
      <c r="K77" s="52"/>
      <c r="L77" s="52"/>
      <c r="M77" s="52"/>
      <c r="N77" s="52"/>
      <c r="O77" s="52"/>
      <c r="P77" s="52"/>
      <c r="Q77" s="52"/>
      <c r="R77" s="52"/>
      <c r="S77" s="52"/>
      <c r="T77" s="52"/>
      <c r="U77" s="52"/>
      <c r="V77" s="44" t="s">
        <v>248</v>
      </c>
      <c r="W77" s="44" t="s">
        <v>60</v>
      </c>
      <c r="X77" s="44"/>
      <c r="Y77" s="44"/>
      <c r="Z77" s="44"/>
      <c r="AA77" s="29" t="s">
        <v>61</v>
      </c>
      <c r="AB77" s="2" t="s">
        <v>3</v>
      </c>
      <c r="AC77" s="2"/>
      <c r="AD77" s="20"/>
      <c r="AE77" s="20"/>
      <c r="AF77" s="20"/>
      <c r="AG77" s="16">
        <v>1</v>
      </c>
      <c r="AH77" s="16">
        <v>2</v>
      </c>
      <c r="AI77" s="16">
        <f t="shared" si="89"/>
        <v>2</v>
      </c>
      <c r="AJ77" s="20"/>
      <c r="AK77" s="20"/>
      <c r="AL77" s="20"/>
      <c r="AM77" s="16"/>
      <c r="AN77" s="16"/>
      <c r="AO77" s="16"/>
      <c r="AP77" s="20"/>
      <c r="AQ77" s="20"/>
      <c r="AR77" s="20"/>
      <c r="AS77" s="16"/>
      <c r="AT77" s="16"/>
      <c r="AU77" s="16"/>
      <c r="AV77" s="20"/>
      <c r="AW77" s="20"/>
      <c r="AX77" s="20"/>
      <c r="AY77" s="16"/>
      <c r="AZ77" s="16"/>
      <c r="BA77" s="16"/>
      <c r="BB77" s="20"/>
      <c r="BC77" s="20"/>
      <c r="BD77" s="20"/>
      <c r="BE77" s="16"/>
      <c r="BF77" s="16"/>
      <c r="BG77" s="16"/>
      <c r="BH77" s="20"/>
      <c r="BI77" s="20"/>
      <c r="BJ77" s="20"/>
      <c r="BK77" s="16"/>
      <c r="BL77" s="16"/>
      <c r="BM77" s="16"/>
      <c r="BN77" s="20"/>
      <c r="BO77" s="20"/>
      <c r="BP77" s="20"/>
      <c r="BQ77" s="16"/>
      <c r="BR77" s="16"/>
      <c r="BS77" s="16"/>
      <c r="BT77" s="20"/>
      <c r="BU77" s="20"/>
      <c r="BV77" s="20"/>
      <c r="BW77" s="16"/>
      <c r="BX77" s="16"/>
      <c r="BY77" s="16"/>
      <c r="BZ77" s="20"/>
      <c r="CA77" s="20"/>
      <c r="CB77" s="20"/>
      <c r="CC77" s="16"/>
      <c r="CD77" s="16"/>
      <c r="CE77" s="16"/>
      <c r="CF77" s="20"/>
      <c r="CG77" s="20"/>
      <c r="CH77" s="20"/>
      <c r="CI77" s="16"/>
      <c r="CJ77" s="16"/>
      <c r="CK77" s="16"/>
      <c r="CL77" s="20"/>
      <c r="CM77" s="20"/>
      <c r="CN77" s="20"/>
      <c r="CO77" s="16"/>
      <c r="CP77" s="16"/>
      <c r="CQ77" s="16"/>
      <c r="CR77" s="20"/>
      <c r="CS77" s="20"/>
      <c r="CT77" s="20"/>
      <c r="CU77" s="16"/>
      <c r="CV77" s="16"/>
      <c r="CW77" s="16"/>
      <c r="CX77">
        <f t="shared" si="90"/>
        <v>1</v>
      </c>
      <c r="CY77">
        <f t="shared" si="90"/>
        <v>2</v>
      </c>
      <c r="CZ77">
        <f t="shared" si="90"/>
        <v>2</v>
      </c>
      <c r="DA77">
        <f t="shared" si="91"/>
        <v>1</v>
      </c>
      <c r="DC77" s="24">
        <f t="shared" si="32"/>
        <v>1</v>
      </c>
      <c r="DD77" s="24">
        <f t="shared" si="32"/>
        <v>2</v>
      </c>
      <c r="DE77" s="24">
        <f t="shared" si="32"/>
        <v>2</v>
      </c>
      <c r="DF77">
        <f t="shared" si="33"/>
        <v>1</v>
      </c>
      <c r="DG77">
        <f t="shared" si="33"/>
        <v>2</v>
      </c>
      <c r="DH77">
        <f t="shared" si="33"/>
        <v>2</v>
      </c>
      <c r="DI77" s="24">
        <f t="shared" si="34"/>
        <v>1</v>
      </c>
      <c r="DJ77" s="24">
        <f t="shared" si="34"/>
        <v>2</v>
      </c>
      <c r="DK77">
        <f t="shared" si="92"/>
        <v>2</v>
      </c>
      <c r="DQ77" s="4">
        <v>4</v>
      </c>
    </row>
    <row r="78" spans="2:121" ht="110.25" hidden="1" customHeight="1" x14ac:dyDescent="0.25">
      <c r="B78" s="259"/>
      <c r="C78" s="128">
        <v>89</v>
      </c>
      <c r="D78" s="128" t="s">
        <v>249</v>
      </c>
      <c r="E78" s="44" t="s">
        <v>250</v>
      </c>
      <c r="F78" s="51"/>
      <c r="G78" s="51"/>
      <c r="H78" s="52"/>
      <c r="I78" s="51"/>
      <c r="J78" s="51"/>
      <c r="K78" s="52"/>
      <c r="L78" s="52"/>
      <c r="M78" s="52"/>
      <c r="N78" s="52"/>
      <c r="O78" s="52"/>
      <c r="P78" s="52"/>
      <c r="Q78" s="52"/>
      <c r="R78" s="52"/>
      <c r="S78" s="52"/>
      <c r="T78" s="52"/>
      <c r="U78" s="52"/>
      <c r="V78" s="44" t="s">
        <v>251</v>
      </c>
      <c r="W78" s="44" t="s">
        <v>60</v>
      </c>
      <c r="X78" s="44"/>
      <c r="Y78" s="44"/>
      <c r="Z78" s="44"/>
      <c r="AA78" s="29" t="s">
        <v>61</v>
      </c>
      <c r="AB78" s="2" t="s">
        <v>3</v>
      </c>
      <c r="AC78" s="2"/>
      <c r="AD78" s="20"/>
      <c r="AE78" s="20"/>
      <c r="AF78" s="20"/>
      <c r="AG78" s="16">
        <v>3</v>
      </c>
      <c r="AH78" s="16">
        <v>3</v>
      </c>
      <c r="AI78" s="16">
        <f t="shared" si="89"/>
        <v>9</v>
      </c>
      <c r="AJ78" s="20"/>
      <c r="AK78" s="20"/>
      <c r="AL78" s="20"/>
      <c r="AM78" s="16"/>
      <c r="AN78" s="16"/>
      <c r="AO78" s="16"/>
      <c r="AP78" s="20"/>
      <c r="AQ78" s="20"/>
      <c r="AR78" s="20"/>
      <c r="AS78" s="16"/>
      <c r="AT78" s="16"/>
      <c r="AU78" s="16"/>
      <c r="AV78" s="20"/>
      <c r="AW78" s="20"/>
      <c r="AX78" s="20"/>
      <c r="AY78" s="16"/>
      <c r="AZ78" s="16"/>
      <c r="BA78" s="16"/>
      <c r="BB78" s="20"/>
      <c r="BC78" s="20"/>
      <c r="BD78" s="20"/>
      <c r="BE78" s="16"/>
      <c r="BF78" s="16"/>
      <c r="BG78" s="16"/>
      <c r="BH78" s="20"/>
      <c r="BI78" s="20"/>
      <c r="BJ78" s="20"/>
      <c r="BK78" s="16"/>
      <c r="BL78" s="16"/>
      <c r="BM78" s="16"/>
      <c r="BN78" s="20"/>
      <c r="BO78" s="20"/>
      <c r="BP78" s="20"/>
      <c r="BQ78" s="16"/>
      <c r="BR78" s="16"/>
      <c r="BS78" s="16"/>
      <c r="BT78" s="20"/>
      <c r="BU78" s="20"/>
      <c r="BV78" s="20"/>
      <c r="BW78" s="16"/>
      <c r="BX78" s="16"/>
      <c r="BY78" s="16"/>
      <c r="BZ78" s="20"/>
      <c r="CA78" s="20"/>
      <c r="CB78" s="20"/>
      <c r="CC78" s="16"/>
      <c r="CD78" s="16"/>
      <c r="CE78" s="16"/>
      <c r="CF78" s="20"/>
      <c r="CG78" s="20"/>
      <c r="CH78" s="20"/>
      <c r="CI78" s="16"/>
      <c r="CJ78" s="16"/>
      <c r="CK78" s="16"/>
      <c r="CL78" s="20"/>
      <c r="CM78" s="20"/>
      <c r="CN78" s="20"/>
      <c r="CO78" s="16"/>
      <c r="CP78" s="16"/>
      <c r="CQ78" s="16"/>
      <c r="CR78" s="20"/>
      <c r="CS78" s="20"/>
      <c r="CT78" s="20"/>
      <c r="CU78" s="16"/>
      <c r="CV78" s="16"/>
      <c r="CW78" s="16"/>
      <c r="CX78">
        <f t="shared" si="90"/>
        <v>3</v>
      </c>
      <c r="CY78">
        <f t="shared" si="90"/>
        <v>3</v>
      </c>
      <c r="CZ78">
        <f t="shared" si="90"/>
        <v>9</v>
      </c>
      <c r="DA78">
        <f t="shared" si="91"/>
        <v>1</v>
      </c>
      <c r="DC78" s="24">
        <f t="shared" si="32"/>
        <v>3</v>
      </c>
      <c r="DD78" s="24">
        <f t="shared" si="32"/>
        <v>3</v>
      </c>
      <c r="DE78" s="24">
        <f t="shared" si="32"/>
        <v>9</v>
      </c>
      <c r="DF78">
        <f t="shared" si="33"/>
        <v>3</v>
      </c>
      <c r="DG78">
        <f t="shared" si="33"/>
        <v>3</v>
      </c>
      <c r="DH78">
        <f t="shared" si="33"/>
        <v>9</v>
      </c>
      <c r="DI78" s="24">
        <f t="shared" si="34"/>
        <v>3</v>
      </c>
      <c r="DJ78" s="24">
        <f t="shared" si="34"/>
        <v>3</v>
      </c>
      <c r="DK78">
        <f t="shared" si="92"/>
        <v>9</v>
      </c>
      <c r="DQ78" s="4">
        <v>4</v>
      </c>
    </row>
    <row r="79" spans="2:121" ht="110.25" hidden="1" customHeight="1" x14ac:dyDescent="0.25">
      <c r="B79" s="259"/>
      <c r="C79" s="128">
        <v>90</v>
      </c>
      <c r="D79" s="128" t="s">
        <v>252</v>
      </c>
      <c r="E79" s="44" t="s">
        <v>253</v>
      </c>
      <c r="F79" s="51"/>
      <c r="G79" s="51"/>
      <c r="H79" s="52"/>
      <c r="I79" s="51"/>
      <c r="J79" s="51"/>
      <c r="K79" s="52"/>
      <c r="L79" s="52"/>
      <c r="M79" s="52"/>
      <c r="N79" s="52"/>
      <c r="O79" s="52"/>
      <c r="P79" s="52"/>
      <c r="Q79" s="52"/>
      <c r="R79" s="52"/>
      <c r="S79" s="52"/>
      <c r="T79" s="52"/>
      <c r="U79" s="52"/>
      <c r="V79" s="44" t="s">
        <v>67</v>
      </c>
      <c r="W79" s="44" t="s">
        <v>60</v>
      </c>
      <c r="X79" s="44"/>
      <c r="Y79" s="44"/>
      <c r="Z79" s="44"/>
      <c r="AA79" s="29" t="s">
        <v>61</v>
      </c>
      <c r="AB79" s="2" t="s">
        <v>3</v>
      </c>
      <c r="AC79" s="2"/>
      <c r="AD79" s="20"/>
      <c r="AE79" s="20"/>
      <c r="AF79" s="20"/>
      <c r="AG79" s="16">
        <v>3</v>
      </c>
      <c r="AH79" s="16">
        <v>3</v>
      </c>
      <c r="AI79" s="16">
        <f t="shared" si="89"/>
        <v>9</v>
      </c>
      <c r="AJ79" s="20"/>
      <c r="AK79" s="20"/>
      <c r="AL79" s="20"/>
      <c r="AM79" s="16"/>
      <c r="AN79" s="16"/>
      <c r="AO79" s="16"/>
      <c r="AP79" s="20"/>
      <c r="AQ79" s="20"/>
      <c r="AR79" s="20"/>
      <c r="AS79" s="16"/>
      <c r="AT79" s="16"/>
      <c r="AU79" s="16"/>
      <c r="AV79" s="20"/>
      <c r="AW79" s="20"/>
      <c r="AX79" s="20"/>
      <c r="AY79" s="16"/>
      <c r="AZ79" s="16"/>
      <c r="BA79" s="16"/>
      <c r="BB79" s="20"/>
      <c r="BC79" s="20"/>
      <c r="BD79" s="20"/>
      <c r="BE79" s="16"/>
      <c r="BF79" s="16"/>
      <c r="BG79" s="16"/>
      <c r="BH79" s="20"/>
      <c r="BI79" s="20"/>
      <c r="BJ79" s="20"/>
      <c r="BK79" s="16"/>
      <c r="BL79" s="16"/>
      <c r="BM79" s="16"/>
      <c r="BN79" s="20"/>
      <c r="BO79" s="20"/>
      <c r="BP79" s="20"/>
      <c r="BQ79" s="16"/>
      <c r="BR79" s="16"/>
      <c r="BS79" s="16"/>
      <c r="BT79" s="20"/>
      <c r="BU79" s="20"/>
      <c r="BV79" s="20"/>
      <c r="BW79" s="16"/>
      <c r="BX79" s="16"/>
      <c r="BY79" s="16"/>
      <c r="BZ79" s="20"/>
      <c r="CA79" s="20"/>
      <c r="CB79" s="20"/>
      <c r="CC79" s="16"/>
      <c r="CD79" s="16"/>
      <c r="CE79" s="16"/>
      <c r="CF79" s="20"/>
      <c r="CG79" s="20"/>
      <c r="CH79" s="20"/>
      <c r="CI79" s="16"/>
      <c r="CJ79" s="16"/>
      <c r="CK79" s="16"/>
      <c r="CL79" s="20"/>
      <c r="CM79" s="20"/>
      <c r="CN79" s="20"/>
      <c r="CO79" s="16"/>
      <c r="CP79" s="16"/>
      <c r="CQ79" s="16"/>
      <c r="CR79" s="20"/>
      <c r="CS79" s="20"/>
      <c r="CT79" s="20"/>
      <c r="CU79" s="16"/>
      <c r="CV79" s="16"/>
      <c r="CW79" s="16"/>
      <c r="CX79">
        <f t="shared" si="90"/>
        <v>3</v>
      </c>
      <c r="CY79">
        <f t="shared" si="90"/>
        <v>3</v>
      </c>
      <c r="CZ79">
        <f t="shared" si="90"/>
        <v>9</v>
      </c>
      <c r="DA79">
        <f t="shared" si="91"/>
        <v>1</v>
      </c>
      <c r="DC79" s="24">
        <f t="shared" si="32"/>
        <v>3</v>
      </c>
      <c r="DD79" s="24">
        <f t="shared" si="32"/>
        <v>3</v>
      </c>
      <c r="DE79" s="24">
        <f t="shared" si="32"/>
        <v>9</v>
      </c>
      <c r="DF79">
        <f t="shared" si="33"/>
        <v>3</v>
      </c>
      <c r="DG79">
        <f t="shared" si="33"/>
        <v>3</v>
      </c>
      <c r="DH79">
        <f t="shared" si="33"/>
        <v>9</v>
      </c>
      <c r="DI79" s="24">
        <f t="shared" si="34"/>
        <v>3</v>
      </c>
      <c r="DJ79" s="24">
        <f t="shared" si="34"/>
        <v>3</v>
      </c>
      <c r="DK79">
        <f t="shared" si="92"/>
        <v>9</v>
      </c>
      <c r="DQ79" s="4">
        <v>4</v>
      </c>
    </row>
    <row r="80" spans="2:121" ht="110.25" hidden="1" customHeight="1" x14ac:dyDescent="0.25">
      <c r="B80" s="259" t="s">
        <v>254</v>
      </c>
      <c r="C80" s="128">
        <v>91</v>
      </c>
      <c r="D80" s="128" t="s">
        <v>255</v>
      </c>
      <c r="E80" s="44" t="s">
        <v>256</v>
      </c>
      <c r="F80" s="51"/>
      <c r="G80" s="51"/>
      <c r="H80" s="52"/>
      <c r="I80" s="51"/>
      <c r="J80" s="51"/>
      <c r="K80" s="52"/>
      <c r="L80" s="52"/>
      <c r="M80" s="52"/>
      <c r="N80" s="52"/>
      <c r="O80" s="52"/>
      <c r="P80" s="52"/>
      <c r="Q80" s="52"/>
      <c r="R80" s="52"/>
      <c r="S80" s="52"/>
      <c r="T80" s="52"/>
      <c r="U80" s="52"/>
      <c r="V80" s="44" t="s">
        <v>257</v>
      </c>
      <c r="W80" s="44" t="s">
        <v>60</v>
      </c>
      <c r="X80" s="44"/>
      <c r="Y80" s="44"/>
      <c r="Z80" s="44"/>
      <c r="AA80" s="29" t="s">
        <v>61</v>
      </c>
      <c r="AB80" s="2" t="s">
        <v>3</v>
      </c>
      <c r="AC80" s="2"/>
      <c r="AD80" s="20"/>
      <c r="AE80" s="20"/>
      <c r="AF80" s="20"/>
      <c r="AG80" s="15">
        <v>2</v>
      </c>
      <c r="AH80" s="15">
        <v>3</v>
      </c>
      <c r="AI80" s="15">
        <f t="shared" si="89"/>
        <v>6</v>
      </c>
      <c r="AJ80" s="20"/>
      <c r="AK80" s="20"/>
      <c r="AL80" s="20"/>
      <c r="AM80" s="15"/>
      <c r="AN80" s="15"/>
      <c r="AO80" s="15"/>
      <c r="AP80" s="20"/>
      <c r="AQ80" s="20"/>
      <c r="AR80" s="20"/>
      <c r="AS80" s="15"/>
      <c r="AT80" s="15"/>
      <c r="AU80" s="15"/>
      <c r="AV80" s="20"/>
      <c r="AW80" s="20"/>
      <c r="AX80" s="20"/>
      <c r="AY80" s="15"/>
      <c r="AZ80" s="15"/>
      <c r="BA80" s="15"/>
      <c r="BB80" s="20"/>
      <c r="BC80" s="20"/>
      <c r="BD80" s="20"/>
      <c r="BE80" s="15"/>
      <c r="BF80" s="15"/>
      <c r="BG80" s="15"/>
      <c r="BH80" s="20"/>
      <c r="BI80" s="20"/>
      <c r="BJ80" s="20"/>
      <c r="BK80" s="15"/>
      <c r="BL80" s="15"/>
      <c r="BM80" s="15"/>
      <c r="BN80" s="20"/>
      <c r="BO80" s="20"/>
      <c r="BP80" s="20"/>
      <c r="BQ80" s="15"/>
      <c r="BR80" s="15"/>
      <c r="BS80" s="15"/>
      <c r="BT80" s="20"/>
      <c r="BU80" s="20"/>
      <c r="BV80" s="20"/>
      <c r="BW80" s="15"/>
      <c r="BX80" s="15"/>
      <c r="BY80" s="15"/>
      <c r="BZ80" s="20"/>
      <c r="CA80" s="20"/>
      <c r="CB80" s="20"/>
      <c r="CC80" s="15"/>
      <c r="CD80" s="15"/>
      <c r="CE80" s="15"/>
      <c r="CF80" s="20"/>
      <c r="CG80" s="20"/>
      <c r="CH80" s="20"/>
      <c r="CI80" s="15"/>
      <c r="CJ80" s="15"/>
      <c r="CK80" s="15"/>
      <c r="CL80" s="20"/>
      <c r="CM80" s="20"/>
      <c r="CN80" s="20"/>
      <c r="CO80" s="15"/>
      <c r="CP80" s="15"/>
      <c r="CQ80" s="15"/>
      <c r="CR80" s="20"/>
      <c r="CS80" s="20"/>
      <c r="CT80" s="20"/>
      <c r="CU80" s="15"/>
      <c r="CV80" s="15"/>
      <c r="CW80" s="15"/>
      <c r="CX80">
        <f t="shared" si="90"/>
        <v>2</v>
      </c>
      <c r="CY80">
        <f t="shared" si="90"/>
        <v>3</v>
      </c>
      <c r="CZ80">
        <f t="shared" si="90"/>
        <v>6</v>
      </c>
      <c r="DA80">
        <f t="shared" si="91"/>
        <v>1</v>
      </c>
      <c r="DC80" s="24">
        <f t="shared" si="32"/>
        <v>2</v>
      </c>
      <c r="DD80" s="24">
        <f t="shared" si="32"/>
        <v>3</v>
      </c>
      <c r="DE80" s="24">
        <f t="shared" si="32"/>
        <v>6</v>
      </c>
      <c r="DF80">
        <f t="shared" si="33"/>
        <v>2</v>
      </c>
      <c r="DG80">
        <f t="shared" si="33"/>
        <v>3</v>
      </c>
      <c r="DH80">
        <f t="shared" si="33"/>
        <v>6</v>
      </c>
      <c r="DI80" s="24">
        <f t="shared" si="34"/>
        <v>2</v>
      </c>
      <c r="DJ80" s="24">
        <f t="shared" si="34"/>
        <v>3</v>
      </c>
      <c r="DK80">
        <f t="shared" si="92"/>
        <v>6</v>
      </c>
      <c r="DQ80" s="4">
        <v>4</v>
      </c>
    </row>
    <row r="81" spans="2:121" ht="110.25" hidden="1" customHeight="1" x14ac:dyDescent="0.25">
      <c r="B81" s="259"/>
      <c r="C81" s="128">
        <v>92</v>
      </c>
      <c r="D81" s="128" t="s">
        <v>258</v>
      </c>
      <c r="E81" s="44" t="s">
        <v>259</v>
      </c>
      <c r="F81" s="51"/>
      <c r="G81" s="51"/>
      <c r="H81" s="52"/>
      <c r="I81" s="51"/>
      <c r="J81" s="51"/>
      <c r="K81" s="52"/>
      <c r="L81" s="52"/>
      <c r="M81" s="52"/>
      <c r="N81" s="52"/>
      <c r="O81" s="52"/>
      <c r="P81" s="52"/>
      <c r="Q81" s="52"/>
      <c r="R81" s="52"/>
      <c r="S81" s="52"/>
      <c r="T81" s="52"/>
      <c r="U81" s="52"/>
      <c r="V81" s="44" t="s">
        <v>67</v>
      </c>
      <c r="W81" s="44" t="s">
        <v>60</v>
      </c>
      <c r="X81" s="44"/>
      <c r="Y81" s="44"/>
      <c r="Z81" s="44"/>
      <c r="AA81" s="29" t="s">
        <v>61</v>
      </c>
      <c r="AB81" s="2" t="s">
        <v>3</v>
      </c>
      <c r="AC81" s="2"/>
      <c r="AD81" s="20"/>
      <c r="AE81" s="20"/>
      <c r="AF81" s="20"/>
      <c r="AG81" s="15">
        <v>2</v>
      </c>
      <c r="AH81" s="15">
        <v>2</v>
      </c>
      <c r="AI81" s="15">
        <f t="shared" si="89"/>
        <v>4</v>
      </c>
      <c r="AJ81" s="20"/>
      <c r="AK81" s="20"/>
      <c r="AL81" s="20"/>
      <c r="AM81" s="15"/>
      <c r="AN81" s="15"/>
      <c r="AO81" s="15"/>
      <c r="AP81" s="20"/>
      <c r="AQ81" s="20"/>
      <c r="AR81" s="20"/>
      <c r="AS81" s="15"/>
      <c r="AT81" s="15"/>
      <c r="AU81" s="15"/>
      <c r="AV81" s="20"/>
      <c r="AW81" s="20"/>
      <c r="AX81" s="20"/>
      <c r="AY81" s="15"/>
      <c r="AZ81" s="15"/>
      <c r="BA81" s="15"/>
      <c r="BB81" s="20"/>
      <c r="BC81" s="20"/>
      <c r="BD81" s="20"/>
      <c r="BE81" s="15"/>
      <c r="BF81" s="15"/>
      <c r="BG81" s="15"/>
      <c r="BH81" s="20"/>
      <c r="BI81" s="20"/>
      <c r="BJ81" s="20"/>
      <c r="BK81" s="15"/>
      <c r="BL81" s="15"/>
      <c r="BM81" s="15"/>
      <c r="BN81" s="20"/>
      <c r="BO81" s="20"/>
      <c r="BP81" s="20"/>
      <c r="BQ81" s="15"/>
      <c r="BR81" s="15"/>
      <c r="BS81" s="15"/>
      <c r="BT81" s="20"/>
      <c r="BU81" s="20"/>
      <c r="BV81" s="20"/>
      <c r="BW81" s="15"/>
      <c r="BX81" s="15"/>
      <c r="BY81" s="15"/>
      <c r="BZ81" s="20"/>
      <c r="CA81" s="20"/>
      <c r="CB81" s="20"/>
      <c r="CC81" s="15"/>
      <c r="CD81" s="15"/>
      <c r="CE81" s="15"/>
      <c r="CF81" s="20"/>
      <c r="CG81" s="20"/>
      <c r="CH81" s="20"/>
      <c r="CI81" s="15"/>
      <c r="CJ81" s="15"/>
      <c r="CK81" s="15"/>
      <c r="CL81" s="20"/>
      <c r="CM81" s="20"/>
      <c r="CN81" s="20"/>
      <c r="CO81" s="15"/>
      <c r="CP81" s="15"/>
      <c r="CQ81" s="15"/>
      <c r="CR81" s="20"/>
      <c r="CS81" s="20"/>
      <c r="CT81" s="20"/>
      <c r="CU81" s="15"/>
      <c r="CV81" s="15"/>
      <c r="CW81" s="15"/>
      <c r="CX81">
        <f t="shared" si="90"/>
        <v>2</v>
      </c>
      <c r="CY81">
        <f t="shared" si="90"/>
        <v>2</v>
      </c>
      <c r="CZ81">
        <f t="shared" si="90"/>
        <v>4</v>
      </c>
      <c r="DA81">
        <f t="shared" si="91"/>
        <v>1</v>
      </c>
      <c r="DC81" s="24">
        <f t="shared" si="32"/>
        <v>2</v>
      </c>
      <c r="DD81" s="24">
        <f t="shared" si="32"/>
        <v>2</v>
      </c>
      <c r="DE81" s="24">
        <f t="shared" si="32"/>
        <v>4</v>
      </c>
      <c r="DF81">
        <f t="shared" si="33"/>
        <v>2</v>
      </c>
      <c r="DG81">
        <f t="shared" si="33"/>
        <v>2</v>
      </c>
      <c r="DH81">
        <f t="shared" si="33"/>
        <v>4</v>
      </c>
      <c r="DI81" s="24">
        <f t="shared" si="34"/>
        <v>2</v>
      </c>
      <c r="DJ81" s="24">
        <f t="shared" si="34"/>
        <v>2</v>
      </c>
      <c r="DK81">
        <f t="shared" si="92"/>
        <v>4</v>
      </c>
      <c r="DQ81" s="4">
        <v>4</v>
      </c>
    </row>
    <row r="82" spans="2:121" ht="110.25" hidden="1" customHeight="1" x14ac:dyDescent="0.25">
      <c r="B82" s="244" t="s">
        <v>260</v>
      </c>
      <c r="C82" s="225">
        <v>95</v>
      </c>
      <c r="D82" s="225" t="s">
        <v>261</v>
      </c>
      <c r="E82" s="44" t="s">
        <v>262</v>
      </c>
      <c r="F82" s="56">
        <v>4</v>
      </c>
      <c r="G82" s="56">
        <v>1</v>
      </c>
      <c r="H82" s="86">
        <v>4</v>
      </c>
      <c r="I82" s="81">
        <f>(L82+N82+P82+T82+R82)/5</f>
        <v>4</v>
      </c>
      <c r="J82" s="81">
        <f>(M82+O82+Q82+U82+S82)/5</f>
        <v>1</v>
      </c>
      <c r="K82" s="82">
        <f>I82*J82</f>
        <v>4</v>
      </c>
      <c r="L82" s="80">
        <v>5</v>
      </c>
      <c r="M82" s="80">
        <v>1</v>
      </c>
      <c r="N82" s="80">
        <v>5</v>
      </c>
      <c r="O82" s="80">
        <v>1</v>
      </c>
      <c r="P82" s="80">
        <v>4</v>
      </c>
      <c r="Q82" s="80">
        <v>1</v>
      </c>
      <c r="R82" s="80">
        <v>3</v>
      </c>
      <c r="S82" s="80">
        <v>1</v>
      </c>
      <c r="T82" s="80">
        <v>3</v>
      </c>
      <c r="U82" s="80">
        <v>1</v>
      </c>
      <c r="V82" s="44" t="s">
        <v>263</v>
      </c>
      <c r="W82" s="44" t="s">
        <v>60</v>
      </c>
      <c r="X82" s="44" t="s">
        <v>264</v>
      </c>
      <c r="Y82" s="44" t="s">
        <v>91</v>
      </c>
      <c r="Z82" s="44"/>
      <c r="AA82" s="29" t="s">
        <v>92</v>
      </c>
      <c r="AB82" s="2" t="s">
        <v>2</v>
      </c>
      <c r="AC82" s="76"/>
      <c r="AD82" s="238">
        <v>4</v>
      </c>
      <c r="AE82" s="206">
        <v>1</v>
      </c>
      <c r="AF82" s="206">
        <f t="shared" ref="AF82" si="93">AD82*AE82</f>
        <v>4</v>
      </c>
      <c r="AG82" s="181">
        <v>4</v>
      </c>
      <c r="AH82" s="181">
        <v>1</v>
      </c>
      <c r="AI82" s="181">
        <f t="shared" si="89"/>
        <v>4</v>
      </c>
      <c r="AJ82" s="206"/>
      <c r="AK82" s="206"/>
      <c r="AL82" s="206"/>
      <c r="AM82" s="181">
        <v>4</v>
      </c>
      <c r="AN82" s="181">
        <v>1</v>
      </c>
      <c r="AO82" s="181">
        <v>4</v>
      </c>
      <c r="AP82" s="206">
        <v>4</v>
      </c>
      <c r="AQ82" s="206">
        <v>2</v>
      </c>
      <c r="AR82" s="206">
        <v>8</v>
      </c>
      <c r="AS82" s="181"/>
      <c r="AT82" s="181"/>
      <c r="AU82" s="181"/>
      <c r="AV82" s="206">
        <v>7</v>
      </c>
      <c r="AW82" s="206">
        <v>4</v>
      </c>
      <c r="AX82" s="206">
        <v>28</v>
      </c>
      <c r="AY82" s="181"/>
      <c r="AZ82" s="181"/>
      <c r="BA82" s="181"/>
      <c r="BB82" s="206"/>
      <c r="BC82" s="206"/>
      <c r="BD82" s="206"/>
      <c r="BE82" s="181"/>
      <c r="BF82" s="181"/>
      <c r="BG82" s="181"/>
      <c r="BH82" s="206"/>
      <c r="BI82" s="206"/>
      <c r="BJ82" s="206"/>
      <c r="BK82" s="181"/>
      <c r="BL82" s="181"/>
      <c r="BM82" s="181"/>
      <c r="BN82" s="206"/>
      <c r="BO82" s="206"/>
      <c r="BP82" s="206"/>
      <c r="BQ82" s="181"/>
      <c r="BR82" s="181"/>
      <c r="BS82" s="181"/>
      <c r="BT82" s="206"/>
      <c r="BU82" s="206"/>
      <c r="BV82" s="206"/>
      <c r="BW82" s="181"/>
      <c r="BX82" s="181"/>
      <c r="BY82" s="181"/>
      <c r="BZ82" s="206"/>
      <c r="CA82" s="206"/>
      <c r="CB82" s="206"/>
      <c r="CC82" s="181"/>
      <c r="CD82" s="181"/>
      <c r="CE82" s="181"/>
      <c r="CF82" s="206"/>
      <c r="CG82" s="206"/>
      <c r="CH82" s="206"/>
      <c r="CI82" s="181"/>
      <c r="CJ82" s="181"/>
      <c r="CK82" s="181"/>
      <c r="CL82" s="206"/>
      <c r="CM82" s="206"/>
      <c r="CN82" s="206"/>
      <c r="CO82" s="181"/>
      <c r="CP82" s="181"/>
      <c r="CQ82" s="181"/>
      <c r="CR82" s="206"/>
      <c r="CS82" s="206"/>
      <c r="CT82" s="206"/>
      <c r="CU82" s="181"/>
      <c r="CV82" s="181"/>
      <c r="CW82" s="181"/>
      <c r="CX82">
        <f t="shared" si="90"/>
        <v>23</v>
      </c>
      <c r="CY82">
        <f t="shared" si="90"/>
        <v>9</v>
      </c>
      <c r="CZ82">
        <f t="shared" si="90"/>
        <v>48</v>
      </c>
      <c r="DA82">
        <f t="shared" si="91"/>
        <v>5</v>
      </c>
      <c r="DC82" s="24">
        <f t="shared" si="32"/>
        <v>5</v>
      </c>
      <c r="DD82" s="24">
        <f t="shared" si="32"/>
        <v>2</v>
      </c>
      <c r="DE82" s="24">
        <f t="shared" si="32"/>
        <v>10</v>
      </c>
      <c r="DF82">
        <f t="shared" si="33"/>
        <v>4.5999999999999996</v>
      </c>
      <c r="DG82">
        <f t="shared" si="33"/>
        <v>1.8</v>
      </c>
      <c r="DH82">
        <f t="shared" si="33"/>
        <v>9.6</v>
      </c>
      <c r="DI82" s="24">
        <f t="shared" si="34"/>
        <v>5</v>
      </c>
      <c r="DJ82" s="24">
        <f t="shared" si="34"/>
        <v>2</v>
      </c>
      <c r="DK82">
        <f t="shared" si="92"/>
        <v>10</v>
      </c>
      <c r="DQ82" s="230">
        <v>6</v>
      </c>
    </row>
    <row r="83" spans="2:121" ht="143.25" hidden="1" customHeight="1" x14ac:dyDescent="0.25">
      <c r="B83" s="223"/>
      <c r="C83" s="203"/>
      <c r="D83" s="203"/>
      <c r="E83" s="44" t="s">
        <v>265</v>
      </c>
      <c r="F83" s="87"/>
      <c r="G83" s="87"/>
      <c r="H83" s="88"/>
      <c r="I83" s="48"/>
      <c r="J83" s="48"/>
      <c r="K83" s="83"/>
      <c r="L83" s="83"/>
      <c r="M83" s="83"/>
      <c r="N83" s="83"/>
      <c r="O83" s="83"/>
      <c r="P83" s="83"/>
      <c r="Q83" s="83"/>
      <c r="R83" s="83"/>
      <c r="S83" s="83"/>
      <c r="T83" s="83"/>
      <c r="U83" s="83"/>
      <c r="V83" s="44" t="s">
        <v>266</v>
      </c>
      <c r="W83" s="44" t="s">
        <v>60</v>
      </c>
      <c r="X83" s="44"/>
      <c r="Y83" s="44"/>
      <c r="Z83" s="44"/>
      <c r="AA83" s="29" t="s">
        <v>61</v>
      </c>
      <c r="AB83" s="2" t="s">
        <v>3</v>
      </c>
      <c r="AC83" s="143"/>
      <c r="AD83" s="239"/>
      <c r="AE83" s="207"/>
      <c r="AF83" s="207"/>
      <c r="AG83" s="182"/>
      <c r="AH83" s="182"/>
      <c r="AI83" s="182"/>
      <c r="AJ83" s="207"/>
      <c r="AK83" s="207"/>
      <c r="AL83" s="207"/>
      <c r="AM83" s="182"/>
      <c r="AN83" s="182"/>
      <c r="AO83" s="182"/>
      <c r="AP83" s="207"/>
      <c r="AQ83" s="207"/>
      <c r="AR83" s="207"/>
      <c r="AS83" s="182"/>
      <c r="AT83" s="182"/>
      <c r="AU83" s="182"/>
      <c r="AV83" s="207"/>
      <c r="AW83" s="207"/>
      <c r="AX83" s="207"/>
      <c r="AY83" s="182"/>
      <c r="AZ83" s="182"/>
      <c r="BA83" s="182"/>
      <c r="BB83" s="207"/>
      <c r="BC83" s="207"/>
      <c r="BD83" s="207"/>
      <c r="BE83" s="182"/>
      <c r="BF83" s="182"/>
      <c r="BG83" s="182"/>
      <c r="BH83" s="207"/>
      <c r="BI83" s="207"/>
      <c r="BJ83" s="207"/>
      <c r="BK83" s="182"/>
      <c r="BL83" s="182"/>
      <c r="BM83" s="182"/>
      <c r="BN83" s="207"/>
      <c r="BO83" s="207"/>
      <c r="BP83" s="207"/>
      <c r="BQ83" s="182"/>
      <c r="BR83" s="182"/>
      <c r="BS83" s="182"/>
      <c r="BT83" s="207"/>
      <c r="BU83" s="207"/>
      <c r="BV83" s="207"/>
      <c r="BW83" s="182"/>
      <c r="BX83" s="182"/>
      <c r="BY83" s="182"/>
      <c r="BZ83" s="207"/>
      <c r="CA83" s="207"/>
      <c r="CB83" s="207"/>
      <c r="CC83" s="182"/>
      <c r="CD83" s="182"/>
      <c r="CE83" s="182"/>
      <c r="CF83" s="207"/>
      <c r="CG83" s="207"/>
      <c r="CH83" s="207"/>
      <c r="CI83" s="182"/>
      <c r="CJ83" s="182"/>
      <c r="CK83" s="182"/>
      <c r="CL83" s="207"/>
      <c r="CM83" s="207"/>
      <c r="CN83" s="207"/>
      <c r="CO83" s="182"/>
      <c r="CP83" s="182"/>
      <c r="CQ83" s="182"/>
      <c r="CR83" s="207"/>
      <c r="CS83" s="207"/>
      <c r="CT83" s="207"/>
      <c r="CU83" s="182"/>
      <c r="CV83" s="182"/>
      <c r="CW83" s="182"/>
      <c r="CX83">
        <f t="shared" si="90"/>
        <v>0</v>
      </c>
      <c r="CY83">
        <f t="shared" si="90"/>
        <v>0</v>
      </c>
      <c r="CZ83">
        <f t="shared" si="90"/>
        <v>0</v>
      </c>
      <c r="DA83">
        <f t="shared" si="91"/>
        <v>0</v>
      </c>
      <c r="DC83" s="24" t="e">
        <f t="shared" si="32"/>
        <v>#DIV/0!</v>
      </c>
      <c r="DD83" s="24" t="e">
        <f t="shared" si="32"/>
        <v>#DIV/0!</v>
      </c>
      <c r="DE83" s="24" t="e">
        <f t="shared" si="32"/>
        <v>#DIV/0!</v>
      </c>
      <c r="DF83" t="e">
        <f t="shared" si="33"/>
        <v>#DIV/0!</v>
      </c>
      <c r="DG83" t="e">
        <f t="shared" si="33"/>
        <v>#DIV/0!</v>
      </c>
      <c r="DH83" t="e">
        <f t="shared" si="33"/>
        <v>#DIV/0!</v>
      </c>
      <c r="DI83" s="24" t="e">
        <f t="shared" si="34"/>
        <v>#DIV/0!</v>
      </c>
      <c r="DJ83" s="24" t="e">
        <f t="shared" si="34"/>
        <v>#DIV/0!</v>
      </c>
      <c r="DK83" t="e">
        <f t="shared" si="92"/>
        <v>#DIV/0!</v>
      </c>
      <c r="DQ83" s="237"/>
    </row>
    <row r="84" spans="2:121" ht="110.25" hidden="1" customHeight="1" x14ac:dyDescent="0.25">
      <c r="B84" s="223"/>
      <c r="C84" s="203"/>
      <c r="D84" s="203"/>
      <c r="E84" s="44" t="s">
        <v>267</v>
      </c>
      <c r="F84" s="87"/>
      <c r="G84" s="87"/>
      <c r="H84" s="85"/>
      <c r="I84" s="48"/>
      <c r="J84" s="48"/>
      <c r="K84" s="83"/>
      <c r="L84" s="83"/>
      <c r="M84" s="83"/>
      <c r="N84" s="83"/>
      <c r="O84" s="83"/>
      <c r="P84" s="83"/>
      <c r="Q84" s="83"/>
      <c r="R84" s="83"/>
      <c r="S84" s="83"/>
      <c r="T84" s="83"/>
      <c r="U84" s="83"/>
      <c r="V84" s="44" t="s">
        <v>52</v>
      </c>
      <c r="W84" s="44" t="s">
        <v>60</v>
      </c>
      <c r="X84" s="44"/>
      <c r="Y84" s="44"/>
      <c r="Z84" s="44"/>
      <c r="AA84" s="29" t="s">
        <v>61</v>
      </c>
      <c r="AB84" s="2" t="s">
        <v>8</v>
      </c>
      <c r="AC84" s="143"/>
      <c r="AD84" s="239"/>
      <c r="AE84" s="207"/>
      <c r="AF84" s="207"/>
      <c r="AG84" s="182"/>
      <c r="AH84" s="182"/>
      <c r="AI84" s="182"/>
      <c r="AJ84" s="207"/>
      <c r="AK84" s="207"/>
      <c r="AL84" s="207"/>
      <c r="AM84" s="182"/>
      <c r="AN84" s="182"/>
      <c r="AO84" s="182"/>
      <c r="AP84" s="207"/>
      <c r="AQ84" s="207"/>
      <c r="AR84" s="207"/>
      <c r="AS84" s="182"/>
      <c r="AT84" s="182"/>
      <c r="AU84" s="182"/>
      <c r="AV84" s="207"/>
      <c r="AW84" s="207"/>
      <c r="AX84" s="207"/>
      <c r="AY84" s="182"/>
      <c r="AZ84" s="182"/>
      <c r="BA84" s="182"/>
      <c r="BB84" s="207"/>
      <c r="BC84" s="207"/>
      <c r="BD84" s="207"/>
      <c r="BE84" s="182"/>
      <c r="BF84" s="182"/>
      <c r="BG84" s="182"/>
      <c r="BH84" s="207"/>
      <c r="BI84" s="207"/>
      <c r="BJ84" s="207"/>
      <c r="BK84" s="182"/>
      <c r="BL84" s="182"/>
      <c r="BM84" s="182"/>
      <c r="BN84" s="207"/>
      <c r="BO84" s="207"/>
      <c r="BP84" s="207"/>
      <c r="BQ84" s="182"/>
      <c r="BR84" s="182"/>
      <c r="BS84" s="182"/>
      <c r="BT84" s="207"/>
      <c r="BU84" s="207"/>
      <c r="BV84" s="207"/>
      <c r="BW84" s="182"/>
      <c r="BX84" s="182"/>
      <c r="BY84" s="182"/>
      <c r="BZ84" s="207"/>
      <c r="CA84" s="207"/>
      <c r="CB84" s="207"/>
      <c r="CC84" s="182"/>
      <c r="CD84" s="182"/>
      <c r="CE84" s="182"/>
      <c r="CF84" s="207"/>
      <c r="CG84" s="207"/>
      <c r="CH84" s="207"/>
      <c r="CI84" s="182"/>
      <c r="CJ84" s="182"/>
      <c r="CK84" s="182"/>
      <c r="CL84" s="207"/>
      <c r="CM84" s="207"/>
      <c r="CN84" s="207"/>
      <c r="CO84" s="182"/>
      <c r="CP84" s="182"/>
      <c r="CQ84" s="182"/>
      <c r="CR84" s="207"/>
      <c r="CS84" s="207"/>
      <c r="CT84" s="207"/>
      <c r="CU84" s="182"/>
      <c r="CV84" s="182"/>
      <c r="CW84" s="182"/>
      <c r="CX84">
        <f t="shared" si="90"/>
        <v>0</v>
      </c>
      <c r="CY84">
        <f t="shared" si="90"/>
        <v>0</v>
      </c>
      <c r="CZ84">
        <f t="shared" si="90"/>
        <v>0</v>
      </c>
      <c r="DA84">
        <f t="shared" si="91"/>
        <v>0</v>
      </c>
      <c r="DC84" s="24" t="e">
        <f t="shared" si="32"/>
        <v>#DIV/0!</v>
      </c>
      <c r="DD84" s="24" t="e">
        <f t="shared" si="32"/>
        <v>#DIV/0!</v>
      </c>
      <c r="DE84" s="24" t="e">
        <f t="shared" si="32"/>
        <v>#DIV/0!</v>
      </c>
      <c r="DF84" t="e">
        <f t="shared" si="33"/>
        <v>#DIV/0!</v>
      </c>
      <c r="DG84" t="e">
        <f t="shared" si="33"/>
        <v>#DIV/0!</v>
      </c>
      <c r="DH84" t="e">
        <f t="shared" si="33"/>
        <v>#DIV/0!</v>
      </c>
      <c r="DI84" s="24" t="e">
        <f t="shared" si="34"/>
        <v>#DIV/0!</v>
      </c>
      <c r="DJ84" s="24" t="e">
        <f t="shared" si="34"/>
        <v>#DIV/0!</v>
      </c>
      <c r="DK84" t="e">
        <f t="shared" si="92"/>
        <v>#DIV/0!</v>
      </c>
      <c r="DQ84" s="237"/>
    </row>
    <row r="85" spans="2:121" ht="110.25" hidden="1" customHeight="1" x14ac:dyDescent="0.25">
      <c r="B85" s="223"/>
      <c r="C85" s="203"/>
      <c r="D85" s="203"/>
      <c r="E85" s="44" t="s">
        <v>268</v>
      </c>
      <c r="F85" s="89"/>
      <c r="G85" s="89"/>
      <c r="H85" s="80"/>
      <c r="I85" s="49"/>
      <c r="J85" s="49"/>
      <c r="K85" s="50"/>
      <c r="L85" s="50"/>
      <c r="M85" s="50"/>
      <c r="N85" s="50"/>
      <c r="O85" s="50"/>
      <c r="P85" s="50"/>
      <c r="Q85" s="50"/>
      <c r="R85" s="50"/>
      <c r="S85" s="50"/>
      <c r="T85" s="50"/>
      <c r="U85" s="50"/>
      <c r="V85" s="44" t="s">
        <v>107</v>
      </c>
      <c r="W85" s="44" t="s">
        <v>60</v>
      </c>
      <c r="X85" s="44"/>
      <c r="Y85" s="44"/>
      <c r="Z85" s="44"/>
      <c r="AA85" s="29" t="s">
        <v>61</v>
      </c>
      <c r="AB85" s="2" t="s">
        <v>6</v>
      </c>
      <c r="AC85" s="143"/>
      <c r="AD85" s="239"/>
      <c r="AE85" s="207"/>
      <c r="AF85" s="207"/>
      <c r="AG85" s="182"/>
      <c r="AH85" s="182"/>
      <c r="AI85" s="182"/>
      <c r="AJ85" s="207"/>
      <c r="AK85" s="207"/>
      <c r="AL85" s="207"/>
      <c r="AM85" s="182"/>
      <c r="AN85" s="182"/>
      <c r="AO85" s="182"/>
      <c r="AP85" s="207"/>
      <c r="AQ85" s="207"/>
      <c r="AR85" s="207"/>
      <c r="AS85" s="182"/>
      <c r="AT85" s="182"/>
      <c r="AU85" s="182"/>
      <c r="AV85" s="207"/>
      <c r="AW85" s="207"/>
      <c r="AX85" s="207"/>
      <c r="AY85" s="182"/>
      <c r="AZ85" s="182"/>
      <c r="BA85" s="182"/>
      <c r="BB85" s="207"/>
      <c r="BC85" s="207"/>
      <c r="BD85" s="207"/>
      <c r="BE85" s="182"/>
      <c r="BF85" s="182"/>
      <c r="BG85" s="182"/>
      <c r="BH85" s="207"/>
      <c r="BI85" s="207"/>
      <c r="BJ85" s="207"/>
      <c r="BK85" s="182"/>
      <c r="BL85" s="182"/>
      <c r="BM85" s="182"/>
      <c r="BN85" s="207"/>
      <c r="BO85" s="207"/>
      <c r="BP85" s="207"/>
      <c r="BQ85" s="182"/>
      <c r="BR85" s="182"/>
      <c r="BS85" s="182"/>
      <c r="BT85" s="207"/>
      <c r="BU85" s="207"/>
      <c r="BV85" s="207"/>
      <c r="BW85" s="182"/>
      <c r="BX85" s="182"/>
      <c r="BY85" s="182"/>
      <c r="BZ85" s="207"/>
      <c r="CA85" s="207"/>
      <c r="CB85" s="207"/>
      <c r="CC85" s="182"/>
      <c r="CD85" s="182"/>
      <c r="CE85" s="182"/>
      <c r="CF85" s="207"/>
      <c r="CG85" s="207"/>
      <c r="CH85" s="207"/>
      <c r="CI85" s="182"/>
      <c r="CJ85" s="182"/>
      <c r="CK85" s="182"/>
      <c r="CL85" s="207"/>
      <c r="CM85" s="207"/>
      <c r="CN85" s="207"/>
      <c r="CO85" s="182"/>
      <c r="CP85" s="182"/>
      <c r="CQ85" s="182"/>
      <c r="CR85" s="207"/>
      <c r="CS85" s="207"/>
      <c r="CT85" s="207"/>
      <c r="CU85" s="182"/>
      <c r="CV85" s="182"/>
      <c r="CW85" s="182"/>
      <c r="CX85">
        <f t="shared" si="90"/>
        <v>0</v>
      </c>
      <c r="CY85">
        <f t="shared" si="90"/>
        <v>0</v>
      </c>
      <c r="CZ85">
        <f t="shared" si="90"/>
        <v>0</v>
      </c>
      <c r="DA85">
        <f t="shared" si="91"/>
        <v>0</v>
      </c>
      <c r="DC85" s="24" t="e">
        <f t="shared" si="32"/>
        <v>#DIV/0!</v>
      </c>
      <c r="DD85" s="24" t="e">
        <f t="shared" si="32"/>
        <v>#DIV/0!</v>
      </c>
      <c r="DE85" s="24" t="e">
        <f t="shared" si="32"/>
        <v>#DIV/0!</v>
      </c>
      <c r="DF85" t="e">
        <f t="shared" si="33"/>
        <v>#DIV/0!</v>
      </c>
      <c r="DG85" t="e">
        <f t="shared" si="33"/>
        <v>#DIV/0!</v>
      </c>
      <c r="DH85" t="e">
        <f t="shared" si="33"/>
        <v>#DIV/0!</v>
      </c>
      <c r="DI85" s="24" t="e">
        <f t="shared" si="34"/>
        <v>#DIV/0!</v>
      </c>
      <c r="DJ85" s="24" t="e">
        <f t="shared" si="34"/>
        <v>#DIV/0!</v>
      </c>
      <c r="DK85" t="e">
        <f t="shared" si="92"/>
        <v>#DIV/0!</v>
      </c>
      <c r="DQ85" s="237"/>
    </row>
    <row r="86" spans="2:121" ht="110.25" customHeight="1" x14ac:dyDescent="0.25">
      <c r="B86" s="223"/>
      <c r="C86" s="225">
        <v>97</v>
      </c>
      <c r="D86" s="225" t="s">
        <v>269</v>
      </c>
      <c r="E86" s="44" t="s">
        <v>270</v>
      </c>
      <c r="F86" s="56">
        <v>6.4</v>
      </c>
      <c r="G86" s="56">
        <v>3.4</v>
      </c>
      <c r="H86" s="86">
        <v>21.76</v>
      </c>
      <c r="I86" s="81">
        <f>(L86+N86+P86+T86+R86)/5</f>
        <v>6.4</v>
      </c>
      <c r="J86" s="81">
        <f>(M86+O86+Q86+U86+S86)/5</f>
        <v>3.4</v>
      </c>
      <c r="K86" s="82">
        <f>I86*J86</f>
        <v>21.76</v>
      </c>
      <c r="L86" s="80">
        <v>5</v>
      </c>
      <c r="M86" s="80">
        <v>1</v>
      </c>
      <c r="N86" s="80">
        <v>7</v>
      </c>
      <c r="O86" s="80">
        <v>6</v>
      </c>
      <c r="P86" s="80">
        <v>8</v>
      </c>
      <c r="Q86" s="80">
        <v>4</v>
      </c>
      <c r="R86" s="80">
        <v>7</v>
      </c>
      <c r="S86" s="80">
        <v>5</v>
      </c>
      <c r="T86" s="80">
        <v>5</v>
      </c>
      <c r="U86" s="80">
        <v>1</v>
      </c>
      <c r="V86" s="44" t="s">
        <v>67</v>
      </c>
      <c r="W86" s="44" t="s">
        <v>53</v>
      </c>
      <c r="X86" s="44" t="s">
        <v>271</v>
      </c>
      <c r="Y86" s="44" t="s">
        <v>272</v>
      </c>
      <c r="Z86" s="44" t="s">
        <v>164</v>
      </c>
      <c r="AA86" s="44" t="s">
        <v>57</v>
      </c>
      <c r="AB86" s="2" t="s">
        <v>2</v>
      </c>
      <c r="AC86" s="76" t="s">
        <v>2</v>
      </c>
      <c r="AD86" s="206">
        <v>8</v>
      </c>
      <c r="AE86" s="206">
        <v>4</v>
      </c>
      <c r="AF86" s="206">
        <f t="shared" ref="AF86" si="94">AD86*AE86</f>
        <v>32</v>
      </c>
      <c r="AG86" s="226">
        <v>6</v>
      </c>
      <c r="AH86" s="226">
        <v>1</v>
      </c>
      <c r="AI86" s="226">
        <v>6</v>
      </c>
      <c r="AJ86" s="206">
        <v>6</v>
      </c>
      <c r="AK86" s="206">
        <v>1</v>
      </c>
      <c r="AL86" s="206">
        <v>6</v>
      </c>
      <c r="AM86" s="226">
        <v>6</v>
      </c>
      <c r="AN86" s="226">
        <v>1</v>
      </c>
      <c r="AO86" s="226">
        <v>6</v>
      </c>
      <c r="AP86" s="206">
        <v>6</v>
      </c>
      <c r="AQ86" s="206">
        <v>1</v>
      </c>
      <c r="AR86" s="206">
        <v>6</v>
      </c>
      <c r="AS86" s="226">
        <v>6</v>
      </c>
      <c r="AT86" s="226">
        <v>1</v>
      </c>
      <c r="AU86" s="226">
        <v>6</v>
      </c>
      <c r="AV86" s="206">
        <v>6</v>
      </c>
      <c r="AW86" s="206">
        <v>1</v>
      </c>
      <c r="AX86" s="206">
        <v>6</v>
      </c>
      <c r="AY86" s="226">
        <v>6</v>
      </c>
      <c r="AZ86" s="226">
        <v>1</v>
      </c>
      <c r="BA86" s="226">
        <v>6</v>
      </c>
      <c r="BB86" s="206">
        <v>6</v>
      </c>
      <c r="BC86" s="206">
        <v>1</v>
      </c>
      <c r="BD86" s="206">
        <v>6</v>
      </c>
      <c r="BE86" s="226">
        <v>6</v>
      </c>
      <c r="BF86" s="226">
        <v>1</v>
      </c>
      <c r="BG86" s="226">
        <v>6</v>
      </c>
      <c r="BH86" s="206">
        <v>6</v>
      </c>
      <c r="BI86" s="206">
        <v>1</v>
      </c>
      <c r="BJ86" s="206">
        <v>6</v>
      </c>
      <c r="BK86" s="226">
        <v>6</v>
      </c>
      <c r="BL86" s="226">
        <v>1</v>
      </c>
      <c r="BM86" s="226">
        <v>6</v>
      </c>
      <c r="BN86" s="206">
        <v>6</v>
      </c>
      <c r="BO86" s="206">
        <v>1</v>
      </c>
      <c r="BP86" s="206">
        <v>6</v>
      </c>
      <c r="BQ86" s="226">
        <v>6</v>
      </c>
      <c r="BR86" s="226">
        <v>1</v>
      </c>
      <c r="BS86" s="226">
        <v>6</v>
      </c>
      <c r="BT86" s="206">
        <v>6</v>
      </c>
      <c r="BU86" s="206">
        <v>1</v>
      </c>
      <c r="BV86" s="206">
        <v>6</v>
      </c>
      <c r="BW86" s="226">
        <v>6</v>
      </c>
      <c r="BX86" s="226">
        <v>1</v>
      </c>
      <c r="BY86" s="226">
        <v>6</v>
      </c>
      <c r="BZ86" s="206">
        <v>6</v>
      </c>
      <c r="CA86" s="206">
        <v>1</v>
      </c>
      <c r="CB86" s="206">
        <v>6</v>
      </c>
      <c r="CC86" s="226">
        <v>6</v>
      </c>
      <c r="CD86" s="226">
        <v>1</v>
      </c>
      <c r="CE86" s="226">
        <v>6</v>
      </c>
      <c r="CF86" s="206">
        <v>6</v>
      </c>
      <c r="CG86" s="206">
        <v>1</v>
      </c>
      <c r="CH86" s="206">
        <v>6</v>
      </c>
      <c r="CI86" s="226">
        <v>6</v>
      </c>
      <c r="CJ86" s="226">
        <v>1</v>
      </c>
      <c r="CK86" s="226">
        <v>6</v>
      </c>
      <c r="CL86" s="206">
        <v>6</v>
      </c>
      <c r="CM86" s="206">
        <v>1</v>
      </c>
      <c r="CN86" s="206">
        <v>6</v>
      </c>
      <c r="CO86" s="226">
        <v>6</v>
      </c>
      <c r="CP86" s="226">
        <v>1</v>
      </c>
      <c r="CQ86" s="226">
        <v>6</v>
      </c>
      <c r="CR86" s="206">
        <v>6</v>
      </c>
      <c r="CS86" s="206">
        <v>1</v>
      </c>
      <c r="CT86" s="206">
        <v>6</v>
      </c>
      <c r="CU86" s="226">
        <v>6</v>
      </c>
      <c r="CV86" s="226">
        <v>1</v>
      </c>
      <c r="CW86" s="226">
        <v>6</v>
      </c>
      <c r="CX86">
        <f t="shared" si="90"/>
        <v>146</v>
      </c>
      <c r="CY86">
        <f t="shared" si="90"/>
        <v>27</v>
      </c>
      <c r="CZ86">
        <f t="shared" si="90"/>
        <v>170</v>
      </c>
      <c r="DA86">
        <f t="shared" si="91"/>
        <v>24</v>
      </c>
      <c r="DC86" s="24">
        <f t="shared" si="32"/>
        <v>6</v>
      </c>
      <c r="DD86" s="24">
        <f t="shared" si="32"/>
        <v>1</v>
      </c>
      <c r="DE86" s="24">
        <f t="shared" si="32"/>
        <v>6</v>
      </c>
      <c r="DF86">
        <f t="shared" si="33"/>
        <v>6.083333333333333</v>
      </c>
      <c r="DG86">
        <f t="shared" si="33"/>
        <v>1.125</v>
      </c>
      <c r="DH86">
        <f t="shared" si="33"/>
        <v>7.083333333333333</v>
      </c>
      <c r="DI86" s="24">
        <f t="shared" si="34"/>
        <v>6</v>
      </c>
      <c r="DJ86" s="24">
        <f t="shared" si="34"/>
        <v>1</v>
      </c>
      <c r="DK86">
        <f t="shared" si="92"/>
        <v>6</v>
      </c>
      <c r="DQ86" s="230">
        <v>7</v>
      </c>
    </row>
    <row r="87" spans="2:121" ht="111.75" hidden="1" customHeight="1" x14ac:dyDescent="0.25">
      <c r="B87" s="223"/>
      <c r="C87" s="254"/>
      <c r="D87" s="202"/>
      <c r="E87" s="44" t="s">
        <v>273</v>
      </c>
      <c r="F87" s="87"/>
      <c r="G87" s="87"/>
      <c r="H87" s="88"/>
      <c r="I87" s="48"/>
      <c r="J87" s="48"/>
      <c r="K87" s="83"/>
      <c r="L87" s="83"/>
      <c r="M87" s="83"/>
      <c r="N87" s="83"/>
      <c r="O87" s="83"/>
      <c r="P87" s="83"/>
      <c r="Q87" s="83"/>
      <c r="R87" s="83"/>
      <c r="S87" s="83"/>
      <c r="T87" s="83"/>
      <c r="U87" s="83"/>
      <c r="V87" s="44" t="s">
        <v>67</v>
      </c>
      <c r="W87" s="44" t="s">
        <v>60</v>
      </c>
      <c r="X87" s="44"/>
      <c r="Y87" s="44"/>
      <c r="Z87" s="44"/>
      <c r="AA87" s="29" t="s">
        <v>61</v>
      </c>
      <c r="AB87" s="2" t="s">
        <v>274</v>
      </c>
      <c r="AC87" s="143"/>
      <c r="AD87" s="207"/>
      <c r="AE87" s="207"/>
      <c r="AF87" s="207"/>
      <c r="AG87" s="245"/>
      <c r="AH87" s="245"/>
      <c r="AI87" s="245"/>
      <c r="AJ87" s="207"/>
      <c r="AK87" s="207"/>
      <c r="AL87" s="207"/>
      <c r="AM87" s="245"/>
      <c r="AN87" s="245"/>
      <c r="AO87" s="245"/>
      <c r="AP87" s="207"/>
      <c r="AQ87" s="207"/>
      <c r="AR87" s="207"/>
      <c r="AS87" s="245"/>
      <c r="AT87" s="245"/>
      <c r="AU87" s="245"/>
      <c r="AV87" s="207"/>
      <c r="AW87" s="207"/>
      <c r="AX87" s="207"/>
      <c r="AY87" s="245"/>
      <c r="AZ87" s="245"/>
      <c r="BA87" s="245"/>
      <c r="BB87" s="207"/>
      <c r="BC87" s="207"/>
      <c r="BD87" s="207"/>
      <c r="BE87" s="245"/>
      <c r="BF87" s="245"/>
      <c r="BG87" s="245"/>
      <c r="BH87" s="207"/>
      <c r="BI87" s="207"/>
      <c r="BJ87" s="207"/>
      <c r="BK87" s="245"/>
      <c r="BL87" s="245"/>
      <c r="BM87" s="245"/>
      <c r="BN87" s="207"/>
      <c r="BO87" s="207"/>
      <c r="BP87" s="207"/>
      <c r="BQ87" s="245"/>
      <c r="BR87" s="245"/>
      <c r="BS87" s="245"/>
      <c r="BT87" s="207"/>
      <c r="BU87" s="207"/>
      <c r="BV87" s="207"/>
      <c r="BW87" s="245"/>
      <c r="BX87" s="245"/>
      <c r="BY87" s="245"/>
      <c r="BZ87" s="207"/>
      <c r="CA87" s="207"/>
      <c r="CB87" s="207"/>
      <c r="CC87" s="245"/>
      <c r="CD87" s="245"/>
      <c r="CE87" s="245"/>
      <c r="CF87" s="207"/>
      <c r="CG87" s="207"/>
      <c r="CH87" s="207"/>
      <c r="CI87" s="245"/>
      <c r="CJ87" s="245"/>
      <c r="CK87" s="245"/>
      <c r="CL87" s="207"/>
      <c r="CM87" s="207"/>
      <c r="CN87" s="207"/>
      <c r="CO87" s="245"/>
      <c r="CP87" s="245"/>
      <c r="CQ87" s="245"/>
      <c r="CR87" s="207"/>
      <c r="CS87" s="207"/>
      <c r="CT87" s="207"/>
      <c r="CU87" s="245"/>
      <c r="CV87" s="245"/>
      <c r="CW87" s="245"/>
      <c r="CX87">
        <f t="shared" si="90"/>
        <v>0</v>
      </c>
      <c r="CY87">
        <f t="shared" si="90"/>
        <v>0</v>
      </c>
      <c r="CZ87">
        <f t="shared" si="90"/>
        <v>0</v>
      </c>
      <c r="DA87">
        <f t="shared" si="91"/>
        <v>0</v>
      </c>
      <c r="DC87" s="24" t="e">
        <f t="shared" si="32"/>
        <v>#DIV/0!</v>
      </c>
      <c r="DD87" s="24" t="e">
        <f t="shared" si="32"/>
        <v>#DIV/0!</v>
      </c>
      <c r="DE87" s="24" t="e">
        <f t="shared" si="32"/>
        <v>#DIV/0!</v>
      </c>
      <c r="DF87" t="e">
        <f t="shared" si="33"/>
        <v>#DIV/0!</v>
      </c>
      <c r="DG87" t="e">
        <f t="shared" si="33"/>
        <v>#DIV/0!</v>
      </c>
      <c r="DH87" t="e">
        <f t="shared" si="33"/>
        <v>#DIV/0!</v>
      </c>
      <c r="DI87" s="24" t="e">
        <f t="shared" si="34"/>
        <v>#DIV/0!</v>
      </c>
      <c r="DJ87" s="24" t="e">
        <f t="shared" si="34"/>
        <v>#DIV/0!</v>
      </c>
      <c r="DK87" t="e">
        <f t="shared" si="92"/>
        <v>#DIV/0!</v>
      </c>
      <c r="DQ87" s="237"/>
    </row>
    <row r="88" spans="2:121" ht="100.5" hidden="1" customHeight="1" x14ac:dyDescent="0.25">
      <c r="B88" s="198"/>
      <c r="C88" s="204"/>
      <c r="D88" s="204"/>
      <c r="E88" s="44" t="s">
        <v>275</v>
      </c>
      <c r="F88" s="89"/>
      <c r="G88" s="89"/>
      <c r="H88" s="85"/>
      <c r="I88" s="49"/>
      <c r="J88" s="49"/>
      <c r="K88" s="50"/>
      <c r="L88" s="50"/>
      <c r="M88" s="50"/>
      <c r="N88" s="50"/>
      <c r="O88" s="50"/>
      <c r="P88" s="50"/>
      <c r="Q88" s="50"/>
      <c r="R88" s="50"/>
      <c r="S88" s="50"/>
      <c r="T88" s="50"/>
      <c r="U88" s="50"/>
      <c r="V88" s="44" t="s">
        <v>67</v>
      </c>
      <c r="W88" s="44" t="s">
        <v>60</v>
      </c>
      <c r="X88" s="44"/>
      <c r="Y88" s="44"/>
      <c r="Z88" s="44"/>
      <c r="AA88" s="29" t="s">
        <v>61</v>
      </c>
      <c r="AB88" s="2" t="s">
        <v>276</v>
      </c>
      <c r="AC88" s="144"/>
      <c r="AD88" s="208"/>
      <c r="AE88" s="208"/>
      <c r="AF88" s="208"/>
      <c r="AG88" s="227"/>
      <c r="AH88" s="227"/>
      <c r="AI88" s="227"/>
      <c r="AJ88" s="208"/>
      <c r="AK88" s="208"/>
      <c r="AL88" s="208"/>
      <c r="AM88" s="227"/>
      <c r="AN88" s="227"/>
      <c r="AO88" s="227"/>
      <c r="AP88" s="208"/>
      <c r="AQ88" s="208"/>
      <c r="AR88" s="208"/>
      <c r="AS88" s="227"/>
      <c r="AT88" s="227"/>
      <c r="AU88" s="227"/>
      <c r="AV88" s="208"/>
      <c r="AW88" s="208"/>
      <c r="AX88" s="208"/>
      <c r="AY88" s="227"/>
      <c r="AZ88" s="227"/>
      <c r="BA88" s="227"/>
      <c r="BB88" s="208"/>
      <c r="BC88" s="208"/>
      <c r="BD88" s="208"/>
      <c r="BE88" s="227"/>
      <c r="BF88" s="227"/>
      <c r="BG88" s="227"/>
      <c r="BH88" s="208"/>
      <c r="BI88" s="208"/>
      <c r="BJ88" s="208"/>
      <c r="BK88" s="227"/>
      <c r="BL88" s="227"/>
      <c r="BM88" s="227"/>
      <c r="BN88" s="208"/>
      <c r="BO88" s="208"/>
      <c r="BP88" s="208"/>
      <c r="BQ88" s="227"/>
      <c r="BR88" s="227"/>
      <c r="BS88" s="227"/>
      <c r="BT88" s="208"/>
      <c r="BU88" s="208"/>
      <c r="BV88" s="208"/>
      <c r="BW88" s="227"/>
      <c r="BX88" s="227"/>
      <c r="BY88" s="227"/>
      <c r="BZ88" s="208"/>
      <c r="CA88" s="208"/>
      <c r="CB88" s="208"/>
      <c r="CC88" s="227"/>
      <c r="CD88" s="227"/>
      <c r="CE88" s="227"/>
      <c r="CF88" s="208"/>
      <c r="CG88" s="208"/>
      <c r="CH88" s="208"/>
      <c r="CI88" s="227"/>
      <c r="CJ88" s="227"/>
      <c r="CK88" s="227"/>
      <c r="CL88" s="208"/>
      <c r="CM88" s="208"/>
      <c r="CN88" s="208"/>
      <c r="CO88" s="227"/>
      <c r="CP88" s="227"/>
      <c r="CQ88" s="227"/>
      <c r="CR88" s="208"/>
      <c r="CS88" s="208"/>
      <c r="CT88" s="208"/>
      <c r="CU88" s="227"/>
      <c r="CV88" s="227"/>
      <c r="CW88" s="227"/>
      <c r="CX88">
        <f t="shared" si="90"/>
        <v>0</v>
      </c>
      <c r="CY88">
        <f t="shared" si="90"/>
        <v>0</v>
      </c>
      <c r="CZ88">
        <f t="shared" si="90"/>
        <v>0</v>
      </c>
      <c r="DA88">
        <f t="shared" si="91"/>
        <v>0</v>
      </c>
      <c r="DC88" s="24" t="e">
        <f t="shared" si="32"/>
        <v>#DIV/0!</v>
      </c>
      <c r="DD88" s="24" t="e">
        <f t="shared" si="32"/>
        <v>#DIV/0!</v>
      </c>
      <c r="DE88" s="24" t="e">
        <f t="shared" si="32"/>
        <v>#DIV/0!</v>
      </c>
      <c r="DF88" t="e">
        <f t="shared" si="33"/>
        <v>#DIV/0!</v>
      </c>
      <c r="DG88" t="e">
        <f t="shared" si="33"/>
        <v>#DIV/0!</v>
      </c>
      <c r="DH88" t="e">
        <f t="shared" si="33"/>
        <v>#DIV/0!</v>
      </c>
      <c r="DI88" s="24" t="e">
        <f t="shared" si="34"/>
        <v>#DIV/0!</v>
      </c>
      <c r="DJ88" s="24" t="e">
        <f t="shared" si="34"/>
        <v>#DIV/0!</v>
      </c>
      <c r="DK88" t="e">
        <f t="shared" si="92"/>
        <v>#DIV/0!</v>
      </c>
      <c r="DQ88" s="231"/>
    </row>
    <row r="89" spans="2:121" ht="90" hidden="1" customHeight="1" x14ac:dyDescent="0.25">
      <c r="B89" s="244" t="s">
        <v>277</v>
      </c>
      <c r="C89" s="128">
        <v>98</v>
      </c>
      <c r="D89" s="128" t="s">
        <v>278</v>
      </c>
      <c r="E89" s="44" t="s">
        <v>279</v>
      </c>
      <c r="F89" s="51"/>
      <c r="G89" s="51"/>
      <c r="H89" s="52"/>
      <c r="I89" s="51"/>
      <c r="J89" s="51"/>
      <c r="K89" s="52"/>
      <c r="L89" s="52"/>
      <c r="M89" s="52"/>
      <c r="N89" s="52"/>
      <c r="O89" s="52"/>
      <c r="P89" s="52"/>
      <c r="Q89" s="52"/>
      <c r="R89" s="52"/>
      <c r="S89" s="52"/>
      <c r="T89" s="52"/>
      <c r="U89" s="52"/>
      <c r="V89" s="44" t="s">
        <v>280</v>
      </c>
      <c r="W89" s="44" t="s">
        <v>60</v>
      </c>
      <c r="X89" s="44"/>
      <c r="Y89" s="44"/>
      <c r="Z89" s="44"/>
      <c r="AA89" s="29" t="s">
        <v>61</v>
      </c>
      <c r="AB89" s="2" t="s">
        <v>3</v>
      </c>
      <c r="AC89" s="2"/>
      <c r="AD89" s="20"/>
      <c r="AE89" s="20"/>
      <c r="AF89" s="20"/>
      <c r="AG89" s="15">
        <v>2</v>
      </c>
      <c r="AH89" s="15">
        <v>2</v>
      </c>
      <c r="AI89" s="15">
        <f t="shared" ref="AI89:AI95" si="95">AG89*AH89</f>
        <v>4</v>
      </c>
      <c r="AJ89" s="20"/>
      <c r="AK89" s="20"/>
      <c r="AL89" s="20"/>
      <c r="AM89" s="15"/>
      <c r="AN89" s="15"/>
      <c r="AO89" s="15"/>
      <c r="AP89" s="20"/>
      <c r="AQ89" s="20"/>
      <c r="AR89" s="20"/>
      <c r="AS89" s="15"/>
      <c r="AT89" s="15"/>
      <c r="AU89" s="15"/>
      <c r="AV89" s="20"/>
      <c r="AW89" s="20"/>
      <c r="AX89" s="20"/>
      <c r="AY89" s="15"/>
      <c r="AZ89" s="15"/>
      <c r="BA89" s="15"/>
      <c r="BB89" s="20"/>
      <c r="BC89" s="20"/>
      <c r="BD89" s="20"/>
      <c r="BE89" s="15"/>
      <c r="BF89" s="15"/>
      <c r="BG89" s="15"/>
      <c r="BH89" s="20"/>
      <c r="BI89" s="20"/>
      <c r="BJ89" s="20"/>
      <c r="BK89" s="15"/>
      <c r="BL89" s="15"/>
      <c r="BM89" s="15"/>
      <c r="BN89" s="20"/>
      <c r="BO89" s="20"/>
      <c r="BP89" s="20"/>
      <c r="BQ89" s="15"/>
      <c r="BR89" s="15"/>
      <c r="BS89" s="15"/>
      <c r="BT89" s="20"/>
      <c r="BU89" s="20"/>
      <c r="BV89" s="20"/>
      <c r="BW89" s="15"/>
      <c r="BX89" s="15"/>
      <c r="BY89" s="15"/>
      <c r="BZ89" s="20"/>
      <c r="CA89" s="20"/>
      <c r="CB89" s="20"/>
      <c r="CC89" s="15"/>
      <c r="CD89" s="15"/>
      <c r="CE89" s="15"/>
      <c r="CF89" s="20"/>
      <c r="CG89" s="20"/>
      <c r="CH89" s="20"/>
      <c r="CI89" s="15"/>
      <c r="CJ89" s="15"/>
      <c r="CK89" s="15"/>
      <c r="CL89" s="20"/>
      <c r="CM89" s="20"/>
      <c r="CN89" s="20"/>
      <c r="CO89" s="15"/>
      <c r="CP89" s="15"/>
      <c r="CQ89" s="15"/>
      <c r="CR89" s="20"/>
      <c r="CS89" s="20"/>
      <c r="CT89" s="20"/>
      <c r="CU89" s="15"/>
      <c r="CV89" s="15"/>
      <c r="CW89" s="15"/>
      <c r="CX89">
        <f t="shared" si="90"/>
        <v>2</v>
      </c>
      <c r="CY89">
        <f t="shared" si="90"/>
        <v>2</v>
      </c>
      <c r="CZ89">
        <f t="shared" si="90"/>
        <v>4</v>
      </c>
      <c r="DA89">
        <f t="shared" si="91"/>
        <v>1</v>
      </c>
      <c r="DC89" s="24">
        <f t="shared" ref="DC89:DE152" si="96">DI89</f>
        <v>2</v>
      </c>
      <c r="DD89" s="24">
        <f t="shared" si="96"/>
        <v>2</v>
      </c>
      <c r="DE89" s="24">
        <f t="shared" si="96"/>
        <v>4</v>
      </c>
      <c r="DF89">
        <f t="shared" ref="DF89:DH152" si="97">CX89/$DA89</f>
        <v>2</v>
      </c>
      <c r="DG89">
        <f t="shared" si="97"/>
        <v>2</v>
      </c>
      <c r="DH89">
        <f t="shared" si="97"/>
        <v>4</v>
      </c>
      <c r="DI89" s="24">
        <f t="shared" ref="DI89:DJ152" si="98">ROUND(DF89,0)</f>
        <v>2</v>
      </c>
      <c r="DJ89" s="24">
        <f t="shared" si="98"/>
        <v>2</v>
      </c>
      <c r="DK89">
        <f t="shared" si="92"/>
        <v>4</v>
      </c>
      <c r="DQ89" s="4">
        <v>4</v>
      </c>
    </row>
    <row r="90" spans="2:121" ht="129.75" hidden="1" customHeight="1" x14ac:dyDescent="0.25">
      <c r="B90" s="223"/>
      <c r="C90" s="128">
        <v>99</v>
      </c>
      <c r="D90" s="128" t="s">
        <v>281</v>
      </c>
      <c r="E90" s="44" t="s">
        <v>282</v>
      </c>
      <c r="F90" s="51"/>
      <c r="G90" s="51"/>
      <c r="H90" s="52"/>
      <c r="I90" s="51"/>
      <c r="J90" s="51"/>
      <c r="K90" s="52"/>
      <c r="L90" s="52"/>
      <c r="M90" s="52"/>
      <c r="N90" s="52"/>
      <c r="O90" s="52"/>
      <c r="P90" s="52"/>
      <c r="Q90" s="52"/>
      <c r="R90" s="52"/>
      <c r="S90" s="52"/>
      <c r="T90" s="52"/>
      <c r="U90" s="52"/>
      <c r="V90" s="44" t="s">
        <v>67</v>
      </c>
      <c r="W90" s="44" t="s">
        <v>60</v>
      </c>
      <c r="X90" s="44"/>
      <c r="Y90" s="44"/>
      <c r="Z90" s="44"/>
      <c r="AA90" s="29" t="s">
        <v>61</v>
      </c>
      <c r="AB90" s="2" t="s">
        <v>3</v>
      </c>
      <c r="AC90" s="2"/>
      <c r="AD90" s="20"/>
      <c r="AE90" s="20"/>
      <c r="AF90" s="20"/>
      <c r="AG90" s="15">
        <v>1</v>
      </c>
      <c r="AH90" s="15">
        <v>1</v>
      </c>
      <c r="AI90" s="15">
        <f t="shared" si="95"/>
        <v>1</v>
      </c>
      <c r="AJ90" s="20"/>
      <c r="AK90" s="20"/>
      <c r="AL90" s="20"/>
      <c r="AM90" s="15"/>
      <c r="AN90" s="15"/>
      <c r="AO90" s="15"/>
      <c r="AP90" s="20"/>
      <c r="AQ90" s="20"/>
      <c r="AR90" s="20"/>
      <c r="AS90" s="15"/>
      <c r="AT90" s="15"/>
      <c r="AU90" s="15"/>
      <c r="AV90" s="20"/>
      <c r="AW90" s="20"/>
      <c r="AX90" s="20"/>
      <c r="AY90" s="15"/>
      <c r="AZ90" s="15"/>
      <c r="BA90" s="15"/>
      <c r="BB90" s="20"/>
      <c r="BC90" s="20"/>
      <c r="BD90" s="20"/>
      <c r="BE90" s="15"/>
      <c r="BF90" s="15"/>
      <c r="BG90" s="15"/>
      <c r="BH90" s="20"/>
      <c r="BI90" s="20"/>
      <c r="BJ90" s="20"/>
      <c r="BK90" s="15"/>
      <c r="BL90" s="15"/>
      <c r="BM90" s="15"/>
      <c r="BN90" s="20"/>
      <c r="BO90" s="20"/>
      <c r="BP90" s="20"/>
      <c r="BQ90" s="15"/>
      <c r="BR90" s="15"/>
      <c r="BS90" s="15"/>
      <c r="BT90" s="20"/>
      <c r="BU90" s="20"/>
      <c r="BV90" s="20"/>
      <c r="BW90" s="15"/>
      <c r="BX90" s="15"/>
      <c r="BY90" s="15"/>
      <c r="BZ90" s="20"/>
      <c r="CA90" s="20"/>
      <c r="CB90" s="20"/>
      <c r="CC90" s="15"/>
      <c r="CD90" s="15"/>
      <c r="CE90" s="15"/>
      <c r="CF90" s="20"/>
      <c r="CG90" s="20"/>
      <c r="CH90" s="20"/>
      <c r="CI90" s="15"/>
      <c r="CJ90" s="15"/>
      <c r="CK90" s="15"/>
      <c r="CL90" s="20"/>
      <c r="CM90" s="20"/>
      <c r="CN90" s="20"/>
      <c r="CO90" s="15"/>
      <c r="CP90" s="15"/>
      <c r="CQ90" s="15"/>
      <c r="CR90" s="20"/>
      <c r="CS90" s="20"/>
      <c r="CT90" s="20"/>
      <c r="CU90" s="15"/>
      <c r="CV90" s="15"/>
      <c r="CW90" s="15"/>
      <c r="CX90">
        <f t="shared" si="90"/>
        <v>1</v>
      </c>
      <c r="CY90">
        <f t="shared" si="90"/>
        <v>1</v>
      </c>
      <c r="CZ90">
        <f t="shared" si="90"/>
        <v>1</v>
      </c>
      <c r="DA90">
        <f t="shared" si="91"/>
        <v>1</v>
      </c>
      <c r="DC90" s="24">
        <f t="shared" si="96"/>
        <v>1</v>
      </c>
      <c r="DD90" s="24">
        <f t="shared" si="96"/>
        <v>1</v>
      </c>
      <c r="DE90" s="24">
        <f t="shared" si="96"/>
        <v>1</v>
      </c>
      <c r="DF90">
        <f t="shared" si="97"/>
        <v>1</v>
      </c>
      <c r="DG90">
        <f t="shared" si="97"/>
        <v>1</v>
      </c>
      <c r="DH90">
        <f t="shared" si="97"/>
        <v>1</v>
      </c>
      <c r="DI90" s="24">
        <f t="shared" si="98"/>
        <v>1</v>
      </c>
      <c r="DJ90" s="24">
        <f t="shared" si="98"/>
        <v>1</v>
      </c>
      <c r="DK90">
        <f t="shared" si="92"/>
        <v>1</v>
      </c>
      <c r="DQ90" s="4">
        <v>4</v>
      </c>
    </row>
    <row r="91" spans="2:121" ht="78.75" hidden="1" customHeight="1" x14ac:dyDescent="0.25">
      <c r="B91" s="223"/>
      <c r="C91" s="128">
        <v>100</v>
      </c>
      <c r="D91" s="128" t="s">
        <v>283</v>
      </c>
      <c r="E91" s="44" t="s">
        <v>284</v>
      </c>
      <c r="F91" s="51"/>
      <c r="G91" s="51"/>
      <c r="H91" s="52"/>
      <c r="I91" s="51"/>
      <c r="J91" s="51"/>
      <c r="K91" s="52"/>
      <c r="L91" s="52"/>
      <c r="M91" s="52"/>
      <c r="N91" s="52"/>
      <c r="O91" s="52"/>
      <c r="P91" s="52"/>
      <c r="Q91" s="52"/>
      <c r="R91" s="52"/>
      <c r="S91" s="52"/>
      <c r="T91" s="52"/>
      <c r="U91" s="52"/>
      <c r="V91" s="44" t="s">
        <v>67</v>
      </c>
      <c r="W91" s="44" t="s">
        <v>60</v>
      </c>
      <c r="X91" s="44"/>
      <c r="Y91" s="44"/>
      <c r="Z91" s="44"/>
      <c r="AA91" s="29" t="s">
        <v>61</v>
      </c>
      <c r="AB91" s="2" t="s">
        <v>3</v>
      </c>
      <c r="AC91" s="2"/>
      <c r="AD91" s="20"/>
      <c r="AE91" s="20"/>
      <c r="AF91" s="20"/>
      <c r="AG91" s="15">
        <v>2</v>
      </c>
      <c r="AH91" s="15">
        <v>3</v>
      </c>
      <c r="AI91" s="15">
        <f t="shared" si="95"/>
        <v>6</v>
      </c>
      <c r="AJ91" s="20"/>
      <c r="AK91" s="20"/>
      <c r="AL91" s="20"/>
      <c r="AM91" s="15"/>
      <c r="AN91" s="15"/>
      <c r="AO91" s="15"/>
      <c r="AP91" s="20"/>
      <c r="AQ91" s="20"/>
      <c r="AR91" s="20"/>
      <c r="AS91" s="15"/>
      <c r="AT91" s="15"/>
      <c r="AU91" s="15"/>
      <c r="AV91" s="20"/>
      <c r="AW91" s="20"/>
      <c r="AX91" s="20"/>
      <c r="AY91" s="15"/>
      <c r="AZ91" s="15"/>
      <c r="BA91" s="15"/>
      <c r="BB91" s="20"/>
      <c r="BC91" s="20"/>
      <c r="BD91" s="20"/>
      <c r="BE91" s="15"/>
      <c r="BF91" s="15"/>
      <c r="BG91" s="15"/>
      <c r="BH91" s="20"/>
      <c r="BI91" s="20"/>
      <c r="BJ91" s="20"/>
      <c r="BK91" s="15"/>
      <c r="BL91" s="15"/>
      <c r="BM91" s="15"/>
      <c r="BN91" s="20"/>
      <c r="BO91" s="20"/>
      <c r="BP91" s="20"/>
      <c r="BQ91" s="15"/>
      <c r="BR91" s="15"/>
      <c r="BS91" s="15"/>
      <c r="BT91" s="20"/>
      <c r="BU91" s="20"/>
      <c r="BV91" s="20"/>
      <c r="BW91" s="15"/>
      <c r="BX91" s="15"/>
      <c r="BY91" s="15"/>
      <c r="BZ91" s="20"/>
      <c r="CA91" s="20"/>
      <c r="CB91" s="20"/>
      <c r="CC91" s="15"/>
      <c r="CD91" s="15"/>
      <c r="CE91" s="15"/>
      <c r="CF91" s="20"/>
      <c r="CG91" s="20"/>
      <c r="CH91" s="20"/>
      <c r="CI91" s="15"/>
      <c r="CJ91" s="15"/>
      <c r="CK91" s="15"/>
      <c r="CL91" s="20"/>
      <c r="CM91" s="20"/>
      <c r="CN91" s="20"/>
      <c r="CO91" s="15"/>
      <c r="CP91" s="15"/>
      <c r="CQ91" s="15"/>
      <c r="CR91" s="20"/>
      <c r="CS91" s="20"/>
      <c r="CT91" s="20"/>
      <c r="CU91" s="15"/>
      <c r="CV91" s="15"/>
      <c r="CW91" s="15"/>
      <c r="CX91">
        <f t="shared" si="90"/>
        <v>2</v>
      </c>
      <c r="CY91">
        <f t="shared" si="90"/>
        <v>3</v>
      </c>
      <c r="CZ91">
        <f t="shared" si="90"/>
        <v>6</v>
      </c>
      <c r="DA91">
        <f t="shared" si="91"/>
        <v>1</v>
      </c>
      <c r="DC91" s="24">
        <f t="shared" si="96"/>
        <v>2</v>
      </c>
      <c r="DD91" s="24">
        <f t="shared" si="96"/>
        <v>3</v>
      </c>
      <c r="DE91" s="24">
        <f t="shared" si="96"/>
        <v>6</v>
      </c>
      <c r="DF91">
        <f t="shared" si="97"/>
        <v>2</v>
      </c>
      <c r="DG91">
        <f t="shared" si="97"/>
        <v>3</v>
      </c>
      <c r="DH91">
        <f t="shared" si="97"/>
        <v>6</v>
      </c>
      <c r="DI91" s="24">
        <f t="shared" si="98"/>
        <v>2</v>
      </c>
      <c r="DJ91" s="24">
        <f t="shared" si="98"/>
        <v>3</v>
      </c>
      <c r="DK91">
        <f t="shared" si="92"/>
        <v>6</v>
      </c>
      <c r="DQ91" s="4">
        <v>4</v>
      </c>
    </row>
    <row r="92" spans="2:121" ht="132" hidden="1" customHeight="1" x14ac:dyDescent="0.25">
      <c r="B92" s="223"/>
      <c r="C92" s="128">
        <v>101</v>
      </c>
      <c r="D92" s="128" t="s">
        <v>285</v>
      </c>
      <c r="E92" s="44" t="s">
        <v>286</v>
      </c>
      <c r="F92" s="51"/>
      <c r="G92" s="51"/>
      <c r="H92" s="52"/>
      <c r="I92" s="51"/>
      <c r="J92" s="51"/>
      <c r="K92" s="52"/>
      <c r="L92" s="52"/>
      <c r="M92" s="52"/>
      <c r="N92" s="52"/>
      <c r="O92" s="52"/>
      <c r="P92" s="52"/>
      <c r="Q92" s="52"/>
      <c r="R92" s="52"/>
      <c r="S92" s="52"/>
      <c r="T92" s="52"/>
      <c r="U92" s="52"/>
      <c r="V92" s="44" t="s">
        <v>287</v>
      </c>
      <c r="W92" s="44" t="s">
        <v>60</v>
      </c>
      <c r="X92" s="44"/>
      <c r="Y92" s="44"/>
      <c r="Z92" s="44"/>
      <c r="AA92" s="29" t="s">
        <v>61</v>
      </c>
      <c r="AB92" s="2" t="s">
        <v>3</v>
      </c>
      <c r="AC92" s="2"/>
      <c r="AD92" s="20"/>
      <c r="AE92" s="20"/>
      <c r="AF92" s="20"/>
      <c r="AG92" s="16">
        <v>4</v>
      </c>
      <c r="AH92" s="16">
        <v>4</v>
      </c>
      <c r="AI92" s="16">
        <f t="shared" si="95"/>
        <v>16</v>
      </c>
      <c r="AJ92" s="20"/>
      <c r="AK92" s="20"/>
      <c r="AL92" s="20"/>
      <c r="AM92" s="16"/>
      <c r="AN92" s="16"/>
      <c r="AO92" s="16"/>
      <c r="AP92" s="20"/>
      <c r="AQ92" s="20"/>
      <c r="AR92" s="20"/>
      <c r="AS92" s="16"/>
      <c r="AT92" s="16"/>
      <c r="AU92" s="16"/>
      <c r="AV92" s="20"/>
      <c r="AW92" s="20"/>
      <c r="AX92" s="20"/>
      <c r="AY92" s="16"/>
      <c r="AZ92" s="16"/>
      <c r="BA92" s="16"/>
      <c r="BB92" s="20"/>
      <c r="BC92" s="20"/>
      <c r="BD92" s="20"/>
      <c r="BE92" s="16"/>
      <c r="BF92" s="16"/>
      <c r="BG92" s="16"/>
      <c r="BH92" s="20"/>
      <c r="BI92" s="20"/>
      <c r="BJ92" s="20"/>
      <c r="BK92" s="16"/>
      <c r="BL92" s="16"/>
      <c r="BM92" s="16"/>
      <c r="BN92" s="20"/>
      <c r="BO92" s="20"/>
      <c r="BP92" s="20"/>
      <c r="BQ92" s="16"/>
      <c r="BR92" s="16"/>
      <c r="BS92" s="16"/>
      <c r="BT92" s="20"/>
      <c r="BU92" s="20"/>
      <c r="BV92" s="20"/>
      <c r="BW92" s="16"/>
      <c r="BX92" s="16"/>
      <c r="BY92" s="16"/>
      <c r="BZ92" s="20"/>
      <c r="CA92" s="20"/>
      <c r="CB92" s="20"/>
      <c r="CC92" s="16"/>
      <c r="CD92" s="16"/>
      <c r="CE92" s="16"/>
      <c r="CF92" s="20"/>
      <c r="CG92" s="20"/>
      <c r="CH92" s="20"/>
      <c r="CI92" s="16"/>
      <c r="CJ92" s="16"/>
      <c r="CK92" s="16"/>
      <c r="CL92" s="20"/>
      <c r="CM92" s="20"/>
      <c r="CN92" s="20"/>
      <c r="CO92" s="16"/>
      <c r="CP92" s="16"/>
      <c r="CQ92" s="16"/>
      <c r="CR92" s="20"/>
      <c r="CS92" s="20"/>
      <c r="CT92" s="20"/>
      <c r="CU92" s="16"/>
      <c r="CV92" s="16"/>
      <c r="CW92" s="16"/>
      <c r="CX92">
        <f t="shared" si="90"/>
        <v>4</v>
      </c>
      <c r="CY92">
        <f t="shared" si="90"/>
        <v>4</v>
      </c>
      <c r="CZ92">
        <f t="shared" si="90"/>
        <v>16</v>
      </c>
      <c r="DA92">
        <f t="shared" si="91"/>
        <v>1</v>
      </c>
      <c r="DC92" s="24">
        <f t="shared" si="96"/>
        <v>4</v>
      </c>
      <c r="DD92" s="24">
        <f t="shared" si="96"/>
        <v>4</v>
      </c>
      <c r="DE92" s="24">
        <f t="shared" si="96"/>
        <v>16</v>
      </c>
      <c r="DF92">
        <f t="shared" si="97"/>
        <v>4</v>
      </c>
      <c r="DG92">
        <f t="shared" si="97"/>
        <v>4</v>
      </c>
      <c r="DH92">
        <f t="shared" si="97"/>
        <v>16</v>
      </c>
      <c r="DI92" s="24">
        <f t="shared" si="98"/>
        <v>4</v>
      </c>
      <c r="DJ92" s="24">
        <f t="shared" si="98"/>
        <v>4</v>
      </c>
      <c r="DK92">
        <f t="shared" si="92"/>
        <v>16</v>
      </c>
      <c r="DQ92" s="4">
        <v>4</v>
      </c>
    </row>
    <row r="93" spans="2:121" ht="99" hidden="1" customHeight="1" x14ac:dyDescent="0.25">
      <c r="B93" s="223"/>
      <c r="C93" s="128">
        <v>102</v>
      </c>
      <c r="D93" s="128" t="s">
        <v>288</v>
      </c>
      <c r="E93" s="44" t="s">
        <v>289</v>
      </c>
      <c r="F93" s="51"/>
      <c r="G93" s="51"/>
      <c r="H93" s="52"/>
      <c r="I93" s="51"/>
      <c r="J93" s="51"/>
      <c r="K93" s="52"/>
      <c r="L93" s="52"/>
      <c r="M93" s="52"/>
      <c r="N93" s="52"/>
      <c r="O93" s="52"/>
      <c r="P93" s="52"/>
      <c r="Q93" s="52"/>
      <c r="R93" s="52"/>
      <c r="S93" s="52"/>
      <c r="T93" s="52"/>
      <c r="U93" s="52"/>
      <c r="V93" s="44" t="s">
        <v>290</v>
      </c>
      <c r="W93" s="44" t="s">
        <v>60</v>
      </c>
      <c r="X93" s="44"/>
      <c r="Y93" s="44"/>
      <c r="Z93" s="44"/>
      <c r="AA93" s="29" t="s">
        <v>61</v>
      </c>
      <c r="AB93" s="2" t="s">
        <v>3</v>
      </c>
      <c r="AC93" s="2"/>
      <c r="AD93" s="20"/>
      <c r="AE93" s="20"/>
      <c r="AF93" s="20"/>
      <c r="AG93" s="16">
        <v>4</v>
      </c>
      <c r="AH93" s="16">
        <v>3</v>
      </c>
      <c r="AI93" s="16">
        <f t="shared" si="95"/>
        <v>12</v>
      </c>
      <c r="AJ93" s="20"/>
      <c r="AK93" s="20"/>
      <c r="AL93" s="20"/>
      <c r="AM93" s="16"/>
      <c r="AN93" s="16"/>
      <c r="AO93" s="16"/>
      <c r="AP93" s="20"/>
      <c r="AQ93" s="20"/>
      <c r="AR93" s="20"/>
      <c r="AS93" s="16"/>
      <c r="AT93" s="16"/>
      <c r="AU93" s="16"/>
      <c r="AV93" s="20"/>
      <c r="AW93" s="20"/>
      <c r="AX93" s="20"/>
      <c r="AY93" s="16"/>
      <c r="AZ93" s="16"/>
      <c r="BA93" s="16"/>
      <c r="BB93" s="20"/>
      <c r="BC93" s="20"/>
      <c r="BD93" s="20"/>
      <c r="BE93" s="16"/>
      <c r="BF93" s="16"/>
      <c r="BG93" s="16"/>
      <c r="BH93" s="20"/>
      <c r="BI93" s="20"/>
      <c r="BJ93" s="20"/>
      <c r="BK93" s="16"/>
      <c r="BL93" s="16"/>
      <c r="BM93" s="16"/>
      <c r="BN93" s="20"/>
      <c r="BO93" s="20"/>
      <c r="BP93" s="20"/>
      <c r="BQ93" s="16"/>
      <c r="BR93" s="16"/>
      <c r="BS93" s="16"/>
      <c r="BT93" s="20"/>
      <c r="BU93" s="20"/>
      <c r="BV93" s="20"/>
      <c r="BW93" s="16"/>
      <c r="BX93" s="16"/>
      <c r="BY93" s="16"/>
      <c r="BZ93" s="20"/>
      <c r="CA93" s="20"/>
      <c r="CB93" s="20"/>
      <c r="CC93" s="16"/>
      <c r="CD93" s="16"/>
      <c r="CE93" s="16"/>
      <c r="CF93" s="20"/>
      <c r="CG93" s="20"/>
      <c r="CH93" s="20"/>
      <c r="CI93" s="16"/>
      <c r="CJ93" s="16"/>
      <c r="CK93" s="16"/>
      <c r="CL93" s="20"/>
      <c r="CM93" s="20"/>
      <c r="CN93" s="20"/>
      <c r="CO93" s="16"/>
      <c r="CP93" s="16"/>
      <c r="CQ93" s="16"/>
      <c r="CR93" s="20"/>
      <c r="CS93" s="20"/>
      <c r="CT93" s="20"/>
      <c r="CU93" s="16"/>
      <c r="CV93" s="16"/>
      <c r="CW93" s="16"/>
      <c r="CX93">
        <f t="shared" si="90"/>
        <v>4</v>
      </c>
      <c r="CY93">
        <f t="shared" si="90"/>
        <v>3</v>
      </c>
      <c r="CZ93">
        <f t="shared" si="90"/>
        <v>12</v>
      </c>
      <c r="DA93">
        <f t="shared" si="91"/>
        <v>1</v>
      </c>
      <c r="DC93" s="24">
        <f t="shared" si="96"/>
        <v>4</v>
      </c>
      <c r="DD93" s="24">
        <f t="shared" si="96"/>
        <v>3</v>
      </c>
      <c r="DE93" s="24">
        <f t="shared" si="96"/>
        <v>12</v>
      </c>
      <c r="DF93">
        <f t="shared" si="97"/>
        <v>4</v>
      </c>
      <c r="DG93">
        <f t="shared" si="97"/>
        <v>3</v>
      </c>
      <c r="DH93">
        <f t="shared" si="97"/>
        <v>12</v>
      </c>
      <c r="DI93" s="24">
        <f t="shared" si="98"/>
        <v>4</v>
      </c>
      <c r="DJ93" s="24">
        <f t="shared" si="98"/>
        <v>3</v>
      </c>
      <c r="DK93">
        <f t="shared" si="92"/>
        <v>12</v>
      </c>
      <c r="DQ93" s="4">
        <v>4</v>
      </c>
    </row>
    <row r="94" spans="2:121" ht="99" hidden="1" customHeight="1" x14ac:dyDescent="0.25">
      <c r="B94" s="223"/>
      <c r="C94" s="128">
        <v>103</v>
      </c>
      <c r="D94" s="128" t="s">
        <v>291</v>
      </c>
      <c r="E94" s="44" t="s">
        <v>292</v>
      </c>
      <c r="F94" s="51"/>
      <c r="G94" s="51"/>
      <c r="H94" s="52"/>
      <c r="I94" s="51"/>
      <c r="J94" s="51"/>
      <c r="K94" s="52"/>
      <c r="L94" s="52"/>
      <c r="M94" s="52"/>
      <c r="N94" s="52"/>
      <c r="O94" s="52"/>
      <c r="P94" s="52"/>
      <c r="Q94" s="52"/>
      <c r="R94" s="52"/>
      <c r="S94" s="52"/>
      <c r="T94" s="52"/>
      <c r="U94" s="52"/>
      <c r="V94" s="44" t="s">
        <v>67</v>
      </c>
      <c r="W94" s="44" t="s">
        <v>60</v>
      </c>
      <c r="X94" s="44"/>
      <c r="Y94" s="44"/>
      <c r="Z94" s="44"/>
      <c r="AA94" s="29" t="s">
        <v>61</v>
      </c>
      <c r="AB94" s="2" t="s">
        <v>3</v>
      </c>
      <c r="AC94" s="2"/>
      <c r="AD94" s="20"/>
      <c r="AE94" s="20"/>
      <c r="AF94" s="20"/>
      <c r="AG94" s="16">
        <v>2</v>
      </c>
      <c r="AH94" s="16">
        <v>4</v>
      </c>
      <c r="AI94" s="16">
        <f t="shared" si="95"/>
        <v>8</v>
      </c>
      <c r="AJ94" s="20"/>
      <c r="AK94" s="20"/>
      <c r="AL94" s="20"/>
      <c r="AM94" s="16"/>
      <c r="AN94" s="16"/>
      <c r="AO94" s="16"/>
      <c r="AP94" s="20"/>
      <c r="AQ94" s="20"/>
      <c r="AR94" s="20"/>
      <c r="AS94" s="16"/>
      <c r="AT94" s="16"/>
      <c r="AU94" s="16"/>
      <c r="AV94" s="20"/>
      <c r="AW94" s="20"/>
      <c r="AX94" s="20"/>
      <c r="AY94" s="16"/>
      <c r="AZ94" s="16"/>
      <c r="BA94" s="16"/>
      <c r="BB94" s="20"/>
      <c r="BC94" s="20"/>
      <c r="BD94" s="20"/>
      <c r="BE94" s="16"/>
      <c r="BF94" s="16"/>
      <c r="BG94" s="16"/>
      <c r="BH94" s="20"/>
      <c r="BI94" s="20"/>
      <c r="BJ94" s="20"/>
      <c r="BK94" s="16"/>
      <c r="BL94" s="16"/>
      <c r="BM94" s="16"/>
      <c r="BN94" s="20"/>
      <c r="BO94" s="20"/>
      <c r="BP94" s="20"/>
      <c r="BQ94" s="16"/>
      <c r="BR94" s="16"/>
      <c r="BS94" s="16"/>
      <c r="BT94" s="20"/>
      <c r="BU94" s="20"/>
      <c r="BV94" s="20"/>
      <c r="BW94" s="16"/>
      <c r="BX94" s="16"/>
      <c r="BY94" s="16"/>
      <c r="BZ94" s="20"/>
      <c r="CA94" s="20"/>
      <c r="CB94" s="20"/>
      <c r="CC94" s="16"/>
      <c r="CD94" s="16"/>
      <c r="CE94" s="16"/>
      <c r="CF94" s="20"/>
      <c r="CG94" s="20"/>
      <c r="CH94" s="20"/>
      <c r="CI94" s="16"/>
      <c r="CJ94" s="16"/>
      <c r="CK94" s="16"/>
      <c r="CL94" s="20"/>
      <c r="CM94" s="20"/>
      <c r="CN94" s="20"/>
      <c r="CO94" s="16"/>
      <c r="CP94" s="16"/>
      <c r="CQ94" s="16"/>
      <c r="CR94" s="20"/>
      <c r="CS94" s="20"/>
      <c r="CT94" s="20"/>
      <c r="CU94" s="16"/>
      <c r="CV94" s="16"/>
      <c r="CW94" s="16"/>
      <c r="CX94">
        <f t="shared" si="90"/>
        <v>2</v>
      </c>
      <c r="CY94">
        <f t="shared" si="90"/>
        <v>4</v>
      </c>
      <c r="CZ94">
        <f t="shared" si="90"/>
        <v>8</v>
      </c>
      <c r="DA94">
        <f t="shared" si="91"/>
        <v>1</v>
      </c>
      <c r="DC94" s="24">
        <f t="shared" si="96"/>
        <v>2</v>
      </c>
      <c r="DD94" s="24">
        <f t="shared" si="96"/>
        <v>4</v>
      </c>
      <c r="DE94" s="24">
        <f t="shared" si="96"/>
        <v>8</v>
      </c>
      <c r="DF94">
        <f t="shared" si="97"/>
        <v>2</v>
      </c>
      <c r="DG94">
        <f t="shared" si="97"/>
        <v>4</v>
      </c>
      <c r="DH94">
        <f t="shared" si="97"/>
        <v>8</v>
      </c>
      <c r="DI94" s="24">
        <f t="shared" si="98"/>
        <v>2</v>
      </c>
      <c r="DJ94" s="24">
        <f t="shared" si="98"/>
        <v>4</v>
      </c>
      <c r="DK94">
        <f t="shared" si="92"/>
        <v>8</v>
      </c>
      <c r="DQ94" s="4">
        <v>4</v>
      </c>
    </row>
    <row r="95" spans="2:121" ht="99" hidden="1" customHeight="1" x14ac:dyDescent="0.25">
      <c r="B95" s="223"/>
      <c r="C95" s="128">
        <v>104</v>
      </c>
      <c r="D95" s="128" t="s">
        <v>293</v>
      </c>
      <c r="E95" s="44" t="s">
        <v>294</v>
      </c>
      <c r="F95" s="51"/>
      <c r="G95" s="51"/>
      <c r="H95" s="52"/>
      <c r="I95" s="51"/>
      <c r="J95" s="51"/>
      <c r="K95" s="52"/>
      <c r="L95" s="52"/>
      <c r="M95" s="52"/>
      <c r="N95" s="52"/>
      <c r="O95" s="52"/>
      <c r="P95" s="52"/>
      <c r="Q95" s="52"/>
      <c r="R95" s="52"/>
      <c r="S95" s="52"/>
      <c r="T95" s="52"/>
      <c r="U95" s="52"/>
      <c r="V95" s="44" t="s">
        <v>67</v>
      </c>
      <c r="W95" s="44" t="s">
        <v>60</v>
      </c>
      <c r="X95" s="44"/>
      <c r="Y95" s="44"/>
      <c r="Z95" s="44"/>
      <c r="AA95" s="29" t="s">
        <v>61</v>
      </c>
      <c r="AB95" s="2" t="s">
        <v>3</v>
      </c>
      <c r="AC95" s="2"/>
      <c r="AD95" s="20"/>
      <c r="AE95" s="20"/>
      <c r="AF95" s="20"/>
      <c r="AG95" s="16">
        <v>3</v>
      </c>
      <c r="AH95" s="16">
        <v>3</v>
      </c>
      <c r="AI95" s="16">
        <f t="shared" si="95"/>
        <v>9</v>
      </c>
      <c r="AJ95" s="20"/>
      <c r="AK95" s="20"/>
      <c r="AL95" s="20"/>
      <c r="AM95" s="16"/>
      <c r="AN95" s="16"/>
      <c r="AO95" s="16"/>
      <c r="AP95" s="20"/>
      <c r="AQ95" s="20"/>
      <c r="AR95" s="20"/>
      <c r="AS95" s="16"/>
      <c r="AT95" s="16"/>
      <c r="AU95" s="16"/>
      <c r="AV95" s="20"/>
      <c r="AW95" s="20"/>
      <c r="AX95" s="20"/>
      <c r="AY95" s="16"/>
      <c r="AZ95" s="16"/>
      <c r="BA95" s="16"/>
      <c r="BB95" s="20"/>
      <c r="BC95" s="20"/>
      <c r="BD95" s="20"/>
      <c r="BE95" s="16"/>
      <c r="BF95" s="16"/>
      <c r="BG95" s="16"/>
      <c r="BH95" s="20"/>
      <c r="BI95" s="20"/>
      <c r="BJ95" s="20"/>
      <c r="BK95" s="16"/>
      <c r="BL95" s="16"/>
      <c r="BM95" s="16"/>
      <c r="BN95" s="20"/>
      <c r="BO95" s="20"/>
      <c r="BP95" s="20"/>
      <c r="BQ95" s="16"/>
      <c r="BR95" s="16"/>
      <c r="BS95" s="16"/>
      <c r="BT95" s="20"/>
      <c r="BU95" s="20"/>
      <c r="BV95" s="20"/>
      <c r="BW95" s="16"/>
      <c r="BX95" s="16"/>
      <c r="BY95" s="16"/>
      <c r="BZ95" s="20"/>
      <c r="CA95" s="20"/>
      <c r="CB95" s="20"/>
      <c r="CC95" s="16"/>
      <c r="CD95" s="16"/>
      <c r="CE95" s="16"/>
      <c r="CF95" s="20"/>
      <c r="CG95" s="20"/>
      <c r="CH95" s="20"/>
      <c r="CI95" s="16"/>
      <c r="CJ95" s="16"/>
      <c r="CK95" s="16"/>
      <c r="CL95" s="20"/>
      <c r="CM95" s="20"/>
      <c r="CN95" s="20"/>
      <c r="CO95" s="16"/>
      <c r="CP95" s="16"/>
      <c r="CQ95" s="16"/>
      <c r="CR95" s="20"/>
      <c r="CS95" s="20"/>
      <c r="CT95" s="20"/>
      <c r="CU95" s="16"/>
      <c r="CV95" s="16"/>
      <c r="CW95" s="16"/>
      <c r="CX95">
        <f t="shared" si="90"/>
        <v>3</v>
      </c>
      <c r="CY95">
        <f t="shared" si="90"/>
        <v>3</v>
      </c>
      <c r="CZ95">
        <f t="shared" si="90"/>
        <v>9</v>
      </c>
      <c r="DA95">
        <f t="shared" si="91"/>
        <v>1</v>
      </c>
      <c r="DC95" s="24">
        <f t="shared" si="96"/>
        <v>3</v>
      </c>
      <c r="DD95" s="24">
        <f t="shared" si="96"/>
        <v>3</v>
      </c>
      <c r="DE95" s="24">
        <f t="shared" si="96"/>
        <v>9</v>
      </c>
      <c r="DF95">
        <f t="shared" si="97"/>
        <v>3</v>
      </c>
      <c r="DG95">
        <f t="shared" si="97"/>
        <v>3</v>
      </c>
      <c r="DH95">
        <f t="shared" si="97"/>
        <v>9</v>
      </c>
      <c r="DI95" s="24">
        <f t="shared" si="98"/>
        <v>3</v>
      </c>
      <c r="DJ95" s="24">
        <f t="shared" si="98"/>
        <v>3</v>
      </c>
      <c r="DK95">
        <f t="shared" si="92"/>
        <v>9</v>
      </c>
      <c r="DQ95" s="4">
        <v>4</v>
      </c>
    </row>
    <row r="96" spans="2:121" ht="99" hidden="1" customHeight="1" x14ac:dyDescent="0.25">
      <c r="B96" s="198"/>
      <c r="C96" s="128">
        <v>106</v>
      </c>
      <c r="D96" s="128" t="s">
        <v>295</v>
      </c>
      <c r="E96" s="44" t="s">
        <v>296</v>
      </c>
      <c r="F96" s="51"/>
      <c r="G96" s="51"/>
      <c r="H96" s="52"/>
      <c r="I96" s="51"/>
      <c r="J96" s="51"/>
      <c r="K96" s="52"/>
      <c r="L96" s="52"/>
      <c r="M96" s="52"/>
      <c r="N96" s="52"/>
      <c r="O96" s="52"/>
      <c r="P96" s="52"/>
      <c r="Q96" s="52"/>
      <c r="R96" s="52"/>
      <c r="S96" s="52"/>
      <c r="T96" s="52"/>
      <c r="U96" s="52"/>
      <c r="V96" s="44" t="s">
        <v>297</v>
      </c>
      <c r="W96" s="44" t="s">
        <v>60</v>
      </c>
      <c r="X96" s="44"/>
      <c r="Y96" s="44"/>
      <c r="Z96" s="44"/>
      <c r="AA96" s="29" t="s">
        <v>61</v>
      </c>
      <c r="AB96" s="2" t="s">
        <v>3</v>
      </c>
      <c r="AC96" s="2"/>
      <c r="AD96" s="20"/>
      <c r="AE96" s="20"/>
      <c r="AF96" s="20"/>
      <c r="AG96" s="16">
        <v>3</v>
      </c>
      <c r="AH96" s="16">
        <v>3</v>
      </c>
      <c r="AI96" s="16">
        <v>9</v>
      </c>
      <c r="AJ96" s="20"/>
      <c r="AK96" s="20"/>
      <c r="AL96" s="20"/>
      <c r="AM96" s="16"/>
      <c r="AN96" s="16"/>
      <c r="AO96" s="16"/>
      <c r="AP96" s="20"/>
      <c r="AQ96" s="20"/>
      <c r="AR96" s="20"/>
      <c r="AS96" s="16"/>
      <c r="AT96" s="16"/>
      <c r="AU96" s="16"/>
      <c r="AV96" s="20"/>
      <c r="AW96" s="20"/>
      <c r="AX96" s="20"/>
      <c r="AY96" s="16"/>
      <c r="AZ96" s="16"/>
      <c r="BA96" s="16"/>
      <c r="BB96" s="20"/>
      <c r="BC96" s="20"/>
      <c r="BD96" s="20"/>
      <c r="BE96" s="16"/>
      <c r="BF96" s="16"/>
      <c r="BG96" s="16"/>
      <c r="BH96" s="20"/>
      <c r="BI96" s="20"/>
      <c r="BJ96" s="20"/>
      <c r="BK96" s="16"/>
      <c r="BL96" s="16"/>
      <c r="BM96" s="16"/>
      <c r="BN96" s="20"/>
      <c r="BO96" s="20"/>
      <c r="BP96" s="20"/>
      <c r="BQ96" s="16"/>
      <c r="BR96" s="16"/>
      <c r="BS96" s="16"/>
      <c r="BT96" s="20"/>
      <c r="BU96" s="20"/>
      <c r="BV96" s="20"/>
      <c r="BW96" s="16"/>
      <c r="BX96" s="16"/>
      <c r="BY96" s="16"/>
      <c r="BZ96" s="20"/>
      <c r="CA96" s="20"/>
      <c r="CB96" s="20"/>
      <c r="CC96" s="16"/>
      <c r="CD96" s="16"/>
      <c r="CE96" s="16"/>
      <c r="CF96" s="20"/>
      <c r="CG96" s="20"/>
      <c r="CH96" s="20"/>
      <c r="CI96" s="16"/>
      <c r="CJ96" s="16"/>
      <c r="CK96" s="16"/>
      <c r="CL96" s="20"/>
      <c r="CM96" s="20"/>
      <c r="CN96" s="20"/>
      <c r="CO96" s="16"/>
      <c r="CP96" s="16"/>
      <c r="CQ96" s="16"/>
      <c r="CR96" s="20"/>
      <c r="CS96" s="20"/>
      <c r="CT96" s="20"/>
      <c r="CU96" s="16"/>
      <c r="CV96" s="16"/>
      <c r="CW96" s="16"/>
      <c r="CX96">
        <f t="shared" si="90"/>
        <v>3</v>
      </c>
      <c r="CY96">
        <f t="shared" si="90"/>
        <v>3</v>
      </c>
      <c r="CZ96">
        <f t="shared" si="90"/>
        <v>9</v>
      </c>
      <c r="DA96">
        <f t="shared" si="91"/>
        <v>1</v>
      </c>
      <c r="DC96" s="24">
        <f t="shared" si="96"/>
        <v>3</v>
      </c>
      <c r="DD96" s="24">
        <f t="shared" si="96"/>
        <v>3</v>
      </c>
      <c r="DE96" s="24">
        <f t="shared" si="96"/>
        <v>9</v>
      </c>
      <c r="DF96">
        <f t="shared" si="97"/>
        <v>3</v>
      </c>
      <c r="DG96">
        <f t="shared" si="97"/>
        <v>3</v>
      </c>
      <c r="DH96">
        <f t="shared" si="97"/>
        <v>9</v>
      </c>
      <c r="DI96" s="24">
        <f t="shared" si="98"/>
        <v>3</v>
      </c>
      <c r="DJ96" s="24">
        <f t="shared" si="98"/>
        <v>3</v>
      </c>
      <c r="DK96">
        <f t="shared" si="92"/>
        <v>9</v>
      </c>
      <c r="DQ96" s="4">
        <v>4</v>
      </c>
    </row>
    <row r="97" spans="2:121" ht="99" hidden="1" customHeight="1" x14ac:dyDescent="0.25">
      <c r="B97" s="244" t="s">
        <v>298</v>
      </c>
      <c r="C97" s="128">
        <v>107</v>
      </c>
      <c r="D97" s="128" t="s">
        <v>299</v>
      </c>
      <c r="E97" s="44" t="s">
        <v>300</v>
      </c>
      <c r="F97" s="51"/>
      <c r="G97" s="51"/>
      <c r="H97" s="52"/>
      <c r="I97" s="51"/>
      <c r="J97" s="51"/>
      <c r="K97" s="52"/>
      <c r="L97" s="52"/>
      <c r="M97" s="52"/>
      <c r="N97" s="52"/>
      <c r="O97" s="52"/>
      <c r="P97" s="52"/>
      <c r="Q97" s="52"/>
      <c r="R97" s="52"/>
      <c r="S97" s="52"/>
      <c r="T97" s="52"/>
      <c r="U97" s="52"/>
      <c r="V97" s="44" t="s">
        <v>301</v>
      </c>
      <c r="W97" s="44" t="s">
        <v>60</v>
      </c>
      <c r="X97" s="44"/>
      <c r="Y97" s="44"/>
      <c r="Z97" s="44"/>
      <c r="AA97" s="29" t="s">
        <v>61</v>
      </c>
      <c r="AB97" s="2" t="s">
        <v>3</v>
      </c>
      <c r="AC97" s="2"/>
      <c r="AD97" s="20"/>
      <c r="AE97" s="20"/>
      <c r="AF97" s="20"/>
      <c r="AG97" s="16">
        <v>1</v>
      </c>
      <c r="AH97" s="16">
        <v>1</v>
      </c>
      <c r="AI97" s="16">
        <f t="shared" ref="AI97:AI102" si="99">AG97*AH97</f>
        <v>1</v>
      </c>
      <c r="AJ97" s="20"/>
      <c r="AK97" s="20"/>
      <c r="AL97" s="20"/>
      <c r="AM97" s="16"/>
      <c r="AN97" s="16"/>
      <c r="AO97" s="16"/>
      <c r="AP97" s="20"/>
      <c r="AQ97" s="20"/>
      <c r="AR97" s="20"/>
      <c r="AS97" s="16"/>
      <c r="AT97" s="16"/>
      <c r="AU97" s="16"/>
      <c r="AV97" s="20"/>
      <c r="AW97" s="20"/>
      <c r="AX97" s="20"/>
      <c r="AY97" s="16"/>
      <c r="AZ97" s="16"/>
      <c r="BA97" s="16"/>
      <c r="BB97" s="20"/>
      <c r="BC97" s="20"/>
      <c r="BD97" s="20"/>
      <c r="BE97" s="16"/>
      <c r="BF97" s="16"/>
      <c r="BG97" s="16"/>
      <c r="BH97" s="20"/>
      <c r="BI97" s="20"/>
      <c r="BJ97" s="20"/>
      <c r="BK97" s="16"/>
      <c r="BL97" s="16"/>
      <c r="BM97" s="16"/>
      <c r="BN97" s="20"/>
      <c r="BO97" s="20"/>
      <c r="BP97" s="20"/>
      <c r="BQ97" s="16"/>
      <c r="BR97" s="16"/>
      <c r="BS97" s="16"/>
      <c r="BT97" s="20"/>
      <c r="BU97" s="20"/>
      <c r="BV97" s="20"/>
      <c r="BW97" s="16"/>
      <c r="BX97" s="16"/>
      <c r="BY97" s="16"/>
      <c r="BZ97" s="20"/>
      <c r="CA97" s="20"/>
      <c r="CB97" s="20"/>
      <c r="CC97" s="16"/>
      <c r="CD97" s="16"/>
      <c r="CE97" s="16"/>
      <c r="CF97" s="20"/>
      <c r="CG97" s="20"/>
      <c r="CH97" s="20"/>
      <c r="CI97" s="16"/>
      <c r="CJ97" s="16"/>
      <c r="CK97" s="16"/>
      <c r="CL97" s="20"/>
      <c r="CM97" s="20"/>
      <c r="CN97" s="20"/>
      <c r="CO97" s="16"/>
      <c r="CP97" s="16"/>
      <c r="CQ97" s="16"/>
      <c r="CR97" s="20"/>
      <c r="CS97" s="20"/>
      <c r="CT97" s="20"/>
      <c r="CU97" s="16"/>
      <c r="CV97" s="16"/>
      <c r="CW97" s="16"/>
      <c r="CX97">
        <f t="shared" si="90"/>
        <v>1</v>
      </c>
      <c r="CY97">
        <f t="shared" si="90"/>
        <v>1</v>
      </c>
      <c r="CZ97">
        <f t="shared" si="90"/>
        <v>1</v>
      </c>
      <c r="DA97">
        <f t="shared" si="91"/>
        <v>1</v>
      </c>
      <c r="DC97" s="24">
        <f t="shared" si="96"/>
        <v>1</v>
      </c>
      <c r="DD97" s="24">
        <f t="shared" si="96"/>
        <v>1</v>
      </c>
      <c r="DE97" s="24">
        <f t="shared" si="96"/>
        <v>1</v>
      </c>
      <c r="DF97">
        <f t="shared" si="97"/>
        <v>1</v>
      </c>
      <c r="DG97">
        <f t="shared" si="97"/>
        <v>1</v>
      </c>
      <c r="DH97">
        <f t="shared" si="97"/>
        <v>1</v>
      </c>
      <c r="DI97" s="24">
        <f t="shared" si="98"/>
        <v>1</v>
      </c>
      <c r="DJ97" s="24">
        <f t="shared" si="98"/>
        <v>1</v>
      </c>
      <c r="DK97">
        <f t="shared" si="92"/>
        <v>1</v>
      </c>
      <c r="DQ97" s="4">
        <v>4</v>
      </c>
    </row>
    <row r="98" spans="2:121" ht="99" hidden="1" customHeight="1" x14ac:dyDescent="0.25">
      <c r="B98" s="223"/>
      <c r="C98" s="128">
        <v>108</v>
      </c>
      <c r="D98" s="128" t="s">
        <v>302</v>
      </c>
      <c r="E98" s="44" t="s">
        <v>303</v>
      </c>
      <c r="F98" s="51"/>
      <c r="G98" s="51"/>
      <c r="H98" s="52"/>
      <c r="I98" s="51"/>
      <c r="J98" s="51"/>
      <c r="K98" s="52"/>
      <c r="L98" s="52"/>
      <c r="M98" s="52"/>
      <c r="N98" s="52"/>
      <c r="O98" s="52"/>
      <c r="P98" s="52"/>
      <c r="Q98" s="52"/>
      <c r="R98" s="52"/>
      <c r="S98" s="52"/>
      <c r="T98" s="52"/>
      <c r="U98" s="52"/>
      <c r="V98" s="44" t="s">
        <v>301</v>
      </c>
      <c r="W98" s="44" t="s">
        <v>60</v>
      </c>
      <c r="X98" s="44"/>
      <c r="Y98" s="44"/>
      <c r="Z98" s="44"/>
      <c r="AA98" s="29" t="s">
        <v>61</v>
      </c>
      <c r="AB98" s="2" t="s">
        <v>3</v>
      </c>
      <c r="AC98" s="2"/>
      <c r="AD98" s="20"/>
      <c r="AE98" s="20"/>
      <c r="AF98" s="20"/>
      <c r="AG98" s="16">
        <v>3</v>
      </c>
      <c r="AH98" s="16">
        <v>3</v>
      </c>
      <c r="AI98" s="16">
        <f t="shared" si="99"/>
        <v>9</v>
      </c>
      <c r="AJ98" s="20"/>
      <c r="AK98" s="20"/>
      <c r="AL98" s="20"/>
      <c r="AM98" s="16"/>
      <c r="AN98" s="16"/>
      <c r="AO98" s="16"/>
      <c r="AP98" s="20"/>
      <c r="AQ98" s="20"/>
      <c r="AR98" s="20"/>
      <c r="AS98" s="16"/>
      <c r="AT98" s="16"/>
      <c r="AU98" s="16"/>
      <c r="AV98" s="20"/>
      <c r="AW98" s="20"/>
      <c r="AX98" s="20"/>
      <c r="AY98" s="16"/>
      <c r="AZ98" s="16"/>
      <c r="BA98" s="16"/>
      <c r="BB98" s="20"/>
      <c r="BC98" s="20"/>
      <c r="BD98" s="20"/>
      <c r="BE98" s="16"/>
      <c r="BF98" s="16"/>
      <c r="BG98" s="16"/>
      <c r="BH98" s="20"/>
      <c r="BI98" s="20"/>
      <c r="BJ98" s="20"/>
      <c r="BK98" s="16"/>
      <c r="BL98" s="16"/>
      <c r="BM98" s="16"/>
      <c r="BN98" s="20"/>
      <c r="BO98" s="20"/>
      <c r="BP98" s="20"/>
      <c r="BQ98" s="16"/>
      <c r="BR98" s="16"/>
      <c r="BS98" s="16"/>
      <c r="BT98" s="20"/>
      <c r="BU98" s="20"/>
      <c r="BV98" s="20"/>
      <c r="BW98" s="16"/>
      <c r="BX98" s="16"/>
      <c r="BY98" s="16"/>
      <c r="BZ98" s="20"/>
      <c r="CA98" s="20"/>
      <c r="CB98" s="20"/>
      <c r="CC98" s="16"/>
      <c r="CD98" s="16"/>
      <c r="CE98" s="16"/>
      <c r="CF98" s="20"/>
      <c r="CG98" s="20"/>
      <c r="CH98" s="20"/>
      <c r="CI98" s="16"/>
      <c r="CJ98" s="16"/>
      <c r="CK98" s="16"/>
      <c r="CL98" s="20"/>
      <c r="CM98" s="20"/>
      <c r="CN98" s="20"/>
      <c r="CO98" s="16"/>
      <c r="CP98" s="16"/>
      <c r="CQ98" s="16"/>
      <c r="CR98" s="20"/>
      <c r="CS98" s="20"/>
      <c r="CT98" s="20"/>
      <c r="CU98" s="16"/>
      <c r="CV98" s="16"/>
      <c r="CW98" s="16"/>
      <c r="CX98">
        <f t="shared" si="90"/>
        <v>3</v>
      </c>
      <c r="CY98">
        <f t="shared" si="90"/>
        <v>3</v>
      </c>
      <c r="CZ98">
        <f t="shared" si="90"/>
        <v>9</v>
      </c>
      <c r="DA98">
        <f t="shared" si="91"/>
        <v>1</v>
      </c>
      <c r="DC98" s="24">
        <f t="shared" si="96"/>
        <v>3</v>
      </c>
      <c r="DD98" s="24">
        <f t="shared" si="96"/>
        <v>3</v>
      </c>
      <c r="DE98" s="24">
        <f t="shared" si="96"/>
        <v>9</v>
      </c>
      <c r="DF98">
        <f t="shared" si="97"/>
        <v>3</v>
      </c>
      <c r="DG98">
        <f t="shared" si="97"/>
        <v>3</v>
      </c>
      <c r="DH98">
        <f t="shared" si="97"/>
        <v>9</v>
      </c>
      <c r="DI98" s="24">
        <f t="shared" si="98"/>
        <v>3</v>
      </c>
      <c r="DJ98" s="24">
        <f t="shared" si="98"/>
        <v>3</v>
      </c>
      <c r="DK98">
        <f t="shared" si="92"/>
        <v>9</v>
      </c>
      <c r="DQ98" s="4">
        <v>4</v>
      </c>
    </row>
    <row r="99" spans="2:121" ht="99" hidden="1" customHeight="1" x14ac:dyDescent="0.25">
      <c r="B99" s="223"/>
      <c r="C99" s="128">
        <v>109</v>
      </c>
      <c r="D99" s="128" t="s">
        <v>304</v>
      </c>
      <c r="E99" s="44" t="s">
        <v>305</v>
      </c>
      <c r="F99" s="51"/>
      <c r="G99" s="51"/>
      <c r="H99" s="52"/>
      <c r="I99" s="51"/>
      <c r="J99" s="51"/>
      <c r="K99" s="52"/>
      <c r="L99" s="52"/>
      <c r="M99" s="52"/>
      <c r="N99" s="52"/>
      <c r="O99" s="52"/>
      <c r="P99" s="52"/>
      <c r="Q99" s="52"/>
      <c r="R99" s="52"/>
      <c r="S99" s="52"/>
      <c r="T99" s="52"/>
      <c r="U99" s="52"/>
      <c r="V99" s="44" t="s">
        <v>306</v>
      </c>
      <c r="W99" s="44" t="s">
        <v>60</v>
      </c>
      <c r="X99" s="44"/>
      <c r="Y99" s="44"/>
      <c r="Z99" s="44"/>
      <c r="AA99" s="29" t="s">
        <v>61</v>
      </c>
      <c r="AB99" s="2" t="s">
        <v>3</v>
      </c>
      <c r="AC99" s="2"/>
      <c r="AD99" s="20"/>
      <c r="AE99" s="20"/>
      <c r="AF99" s="20"/>
      <c r="AG99" s="16">
        <v>1</v>
      </c>
      <c r="AH99" s="16">
        <v>2</v>
      </c>
      <c r="AI99" s="16">
        <f t="shared" si="99"/>
        <v>2</v>
      </c>
      <c r="AJ99" s="20"/>
      <c r="AK99" s="20"/>
      <c r="AL99" s="20"/>
      <c r="AM99" s="16"/>
      <c r="AN99" s="16"/>
      <c r="AO99" s="16"/>
      <c r="AP99" s="20"/>
      <c r="AQ99" s="20"/>
      <c r="AR99" s="20"/>
      <c r="AS99" s="16"/>
      <c r="AT99" s="16"/>
      <c r="AU99" s="16"/>
      <c r="AV99" s="20"/>
      <c r="AW99" s="20"/>
      <c r="AX99" s="20"/>
      <c r="AY99" s="16"/>
      <c r="AZ99" s="16"/>
      <c r="BA99" s="16"/>
      <c r="BB99" s="20"/>
      <c r="BC99" s="20"/>
      <c r="BD99" s="20"/>
      <c r="BE99" s="16"/>
      <c r="BF99" s="16"/>
      <c r="BG99" s="16"/>
      <c r="BH99" s="20"/>
      <c r="BI99" s="20"/>
      <c r="BJ99" s="20"/>
      <c r="BK99" s="16"/>
      <c r="BL99" s="16"/>
      <c r="BM99" s="16"/>
      <c r="BN99" s="20"/>
      <c r="BO99" s="20"/>
      <c r="BP99" s="20"/>
      <c r="BQ99" s="16"/>
      <c r="BR99" s="16"/>
      <c r="BS99" s="16"/>
      <c r="BT99" s="20"/>
      <c r="BU99" s="20"/>
      <c r="BV99" s="20"/>
      <c r="BW99" s="16"/>
      <c r="BX99" s="16"/>
      <c r="BY99" s="16"/>
      <c r="BZ99" s="20"/>
      <c r="CA99" s="20"/>
      <c r="CB99" s="20"/>
      <c r="CC99" s="16"/>
      <c r="CD99" s="16"/>
      <c r="CE99" s="16"/>
      <c r="CF99" s="20"/>
      <c r="CG99" s="20"/>
      <c r="CH99" s="20"/>
      <c r="CI99" s="16"/>
      <c r="CJ99" s="16"/>
      <c r="CK99" s="16"/>
      <c r="CL99" s="20"/>
      <c r="CM99" s="20"/>
      <c r="CN99" s="20"/>
      <c r="CO99" s="16"/>
      <c r="CP99" s="16"/>
      <c r="CQ99" s="16"/>
      <c r="CR99" s="20"/>
      <c r="CS99" s="20"/>
      <c r="CT99" s="20"/>
      <c r="CU99" s="16"/>
      <c r="CV99" s="16"/>
      <c r="CW99" s="16"/>
      <c r="CX99">
        <f t="shared" si="90"/>
        <v>1</v>
      </c>
      <c r="CY99">
        <f t="shared" si="90"/>
        <v>2</v>
      </c>
      <c r="CZ99">
        <f t="shared" si="90"/>
        <v>2</v>
      </c>
      <c r="DA99">
        <f t="shared" si="91"/>
        <v>1</v>
      </c>
      <c r="DC99" s="24">
        <f t="shared" si="96"/>
        <v>1</v>
      </c>
      <c r="DD99" s="24">
        <f t="shared" si="96"/>
        <v>2</v>
      </c>
      <c r="DE99" s="24">
        <f t="shared" si="96"/>
        <v>2</v>
      </c>
      <c r="DF99">
        <f t="shared" si="97"/>
        <v>1</v>
      </c>
      <c r="DG99">
        <f t="shared" si="97"/>
        <v>2</v>
      </c>
      <c r="DH99">
        <f t="shared" si="97"/>
        <v>2</v>
      </c>
      <c r="DI99" s="24">
        <f t="shared" si="98"/>
        <v>1</v>
      </c>
      <c r="DJ99" s="24">
        <f t="shared" si="98"/>
        <v>2</v>
      </c>
      <c r="DK99">
        <f t="shared" si="92"/>
        <v>2</v>
      </c>
      <c r="DQ99" s="4">
        <v>4</v>
      </c>
    </row>
    <row r="100" spans="2:121" ht="99" hidden="1" customHeight="1" x14ac:dyDescent="0.25">
      <c r="B100" s="223"/>
      <c r="C100" s="128">
        <v>110</v>
      </c>
      <c r="D100" s="128" t="s">
        <v>307</v>
      </c>
      <c r="E100" s="44" t="s">
        <v>308</v>
      </c>
      <c r="F100" s="51"/>
      <c r="G100" s="51"/>
      <c r="H100" s="52"/>
      <c r="I100" s="51"/>
      <c r="J100" s="51"/>
      <c r="K100" s="52"/>
      <c r="L100" s="52"/>
      <c r="M100" s="52"/>
      <c r="N100" s="52"/>
      <c r="O100" s="52"/>
      <c r="P100" s="52"/>
      <c r="Q100" s="52"/>
      <c r="R100" s="52"/>
      <c r="S100" s="52"/>
      <c r="T100" s="52"/>
      <c r="U100" s="52"/>
      <c r="V100" s="44" t="s">
        <v>309</v>
      </c>
      <c r="W100" s="44" t="s">
        <v>60</v>
      </c>
      <c r="X100" s="44"/>
      <c r="Y100" s="44"/>
      <c r="Z100" s="44"/>
      <c r="AA100" s="29" t="s">
        <v>61</v>
      </c>
      <c r="AB100" s="2" t="s">
        <v>3</v>
      </c>
      <c r="AC100" s="2"/>
      <c r="AD100" s="20"/>
      <c r="AE100" s="20"/>
      <c r="AF100" s="20"/>
      <c r="AG100" s="16">
        <v>1</v>
      </c>
      <c r="AH100" s="16">
        <v>2</v>
      </c>
      <c r="AI100" s="16">
        <f t="shared" si="99"/>
        <v>2</v>
      </c>
      <c r="AJ100" s="20"/>
      <c r="AK100" s="20"/>
      <c r="AL100" s="20"/>
      <c r="AM100" s="16"/>
      <c r="AN100" s="16"/>
      <c r="AO100" s="16"/>
      <c r="AP100" s="20"/>
      <c r="AQ100" s="20"/>
      <c r="AR100" s="20"/>
      <c r="AS100" s="16"/>
      <c r="AT100" s="16"/>
      <c r="AU100" s="16"/>
      <c r="AV100" s="20"/>
      <c r="AW100" s="20"/>
      <c r="AX100" s="20"/>
      <c r="AY100" s="16"/>
      <c r="AZ100" s="16"/>
      <c r="BA100" s="16"/>
      <c r="BB100" s="20"/>
      <c r="BC100" s="20"/>
      <c r="BD100" s="20"/>
      <c r="BE100" s="16"/>
      <c r="BF100" s="16"/>
      <c r="BG100" s="16"/>
      <c r="BH100" s="20"/>
      <c r="BI100" s="20"/>
      <c r="BJ100" s="20"/>
      <c r="BK100" s="16"/>
      <c r="BL100" s="16"/>
      <c r="BM100" s="16"/>
      <c r="BN100" s="20"/>
      <c r="BO100" s="20"/>
      <c r="BP100" s="20"/>
      <c r="BQ100" s="16"/>
      <c r="BR100" s="16"/>
      <c r="BS100" s="16"/>
      <c r="BT100" s="20"/>
      <c r="BU100" s="20"/>
      <c r="BV100" s="20"/>
      <c r="BW100" s="16"/>
      <c r="BX100" s="16"/>
      <c r="BY100" s="16"/>
      <c r="BZ100" s="20"/>
      <c r="CA100" s="20"/>
      <c r="CB100" s="20"/>
      <c r="CC100" s="16"/>
      <c r="CD100" s="16"/>
      <c r="CE100" s="16"/>
      <c r="CF100" s="20"/>
      <c r="CG100" s="20"/>
      <c r="CH100" s="20"/>
      <c r="CI100" s="16"/>
      <c r="CJ100" s="16"/>
      <c r="CK100" s="16"/>
      <c r="CL100" s="20"/>
      <c r="CM100" s="20"/>
      <c r="CN100" s="20"/>
      <c r="CO100" s="16"/>
      <c r="CP100" s="16"/>
      <c r="CQ100" s="16"/>
      <c r="CR100" s="20"/>
      <c r="CS100" s="20"/>
      <c r="CT100" s="20"/>
      <c r="CU100" s="16"/>
      <c r="CV100" s="16"/>
      <c r="CW100" s="16"/>
      <c r="CX100">
        <f t="shared" si="90"/>
        <v>1</v>
      </c>
      <c r="CY100">
        <f t="shared" si="90"/>
        <v>2</v>
      </c>
      <c r="CZ100">
        <f t="shared" si="90"/>
        <v>2</v>
      </c>
      <c r="DA100">
        <f t="shared" si="91"/>
        <v>1</v>
      </c>
      <c r="DC100" s="24">
        <f t="shared" si="96"/>
        <v>1</v>
      </c>
      <c r="DD100" s="24">
        <f t="shared" si="96"/>
        <v>2</v>
      </c>
      <c r="DE100" s="24">
        <f t="shared" si="96"/>
        <v>2</v>
      </c>
      <c r="DF100">
        <f t="shared" si="97"/>
        <v>1</v>
      </c>
      <c r="DG100">
        <f t="shared" si="97"/>
        <v>2</v>
      </c>
      <c r="DH100">
        <f t="shared" si="97"/>
        <v>2</v>
      </c>
      <c r="DI100" s="24">
        <f t="shared" si="98"/>
        <v>1</v>
      </c>
      <c r="DJ100" s="24">
        <f t="shared" si="98"/>
        <v>2</v>
      </c>
      <c r="DK100">
        <f t="shared" si="92"/>
        <v>2</v>
      </c>
      <c r="DQ100" s="4">
        <v>4</v>
      </c>
    </row>
    <row r="101" spans="2:121" ht="99" hidden="1" customHeight="1" x14ac:dyDescent="0.25">
      <c r="B101" s="223"/>
      <c r="C101" s="128">
        <v>111</v>
      </c>
      <c r="D101" s="128" t="s">
        <v>310</v>
      </c>
      <c r="E101" s="44" t="s">
        <v>311</v>
      </c>
      <c r="F101" s="51"/>
      <c r="G101" s="51"/>
      <c r="H101" s="52"/>
      <c r="I101" s="51"/>
      <c r="J101" s="51"/>
      <c r="K101" s="52"/>
      <c r="L101" s="52"/>
      <c r="M101" s="52"/>
      <c r="N101" s="52"/>
      <c r="O101" s="52"/>
      <c r="P101" s="52"/>
      <c r="Q101" s="52"/>
      <c r="R101" s="52"/>
      <c r="S101" s="52"/>
      <c r="T101" s="52"/>
      <c r="U101" s="52"/>
      <c r="V101" s="44" t="s">
        <v>312</v>
      </c>
      <c r="W101" s="44" t="s">
        <v>60</v>
      </c>
      <c r="X101" s="44"/>
      <c r="Y101" s="44"/>
      <c r="Z101" s="44"/>
      <c r="AA101" s="29" t="s">
        <v>61</v>
      </c>
      <c r="AB101" s="2" t="s">
        <v>3</v>
      </c>
      <c r="AC101" s="2"/>
      <c r="AD101" s="20"/>
      <c r="AE101" s="20"/>
      <c r="AF101" s="20"/>
      <c r="AG101" s="16">
        <v>2</v>
      </c>
      <c r="AH101" s="16">
        <v>2</v>
      </c>
      <c r="AI101" s="16">
        <f t="shared" si="99"/>
        <v>4</v>
      </c>
      <c r="AJ101" s="20"/>
      <c r="AK101" s="20"/>
      <c r="AL101" s="20"/>
      <c r="AM101" s="16"/>
      <c r="AN101" s="16"/>
      <c r="AO101" s="16"/>
      <c r="AP101" s="20"/>
      <c r="AQ101" s="20"/>
      <c r="AR101" s="20"/>
      <c r="AS101" s="16"/>
      <c r="AT101" s="16"/>
      <c r="AU101" s="16"/>
      <c r="AV101" s="20"/>
      <c r="AW101" s="20"/>
      <c r="AX101" s="20"/>
      <c r="AY101" s="16"/>
      <c r="AZ101" s="16"/>
      <c r="BA101" s="16"/>
      <c r="BB101" s="20"/>
      <c r="BC101" s="20"/>
      <c r="BD101" s="20"/>
      <c r="BE101" s="16"/>
      <c r="BF101" s="16"/>
      <c r="BG101" s="16"/>
      <c r="BH101" s="20"/>
      <c r="BI101" s="20"/>
      <c r="BJ101" s="20"/>
      <c r="BK101" s="16"/>
      <c r="BL101" s="16"/>
      <c r="BM101" s="16"/>
      <c r="BN101" s="20"/>
      <c r="BO101" s="20"/>
      <c r="BP101" s="20"/>
      <c r="BQ101" s="16"/>
      <c r="BR101" s="16"/>
      <c r="BS101" s="16"/>
      <c r="BT101" s="20"/>
      <c r="BU101" s="20"/>
      <c r="BV101" s="20"/>
      <c r="BW101" s="16"/>
      <c r="BX101" s="16"/>
      <c r="BY101" s="16"/>
      <c r="BZ101" s="20"/>
      <c r="CA101" s="20"/>
      <c r="CB101" s="20"/>
      <c r="CC101" s="16"/>
      <c r="CD101" s="16"/>
      <c r="CE101" s="16"/>
      <c r="CF101" s="20"/>
      <c r="CG101" s="20"/>
      <c r="CH101" s="20"/>
      <c r="CI101" s="16"/>
      <c r="CJ101" s="16"/>
      <c r="CK101" s="16"/>
      <c r="CL101" s="20"/>
      <c r="CM101" s="20"/>
      <c r="CN101" s="20"/>
      <c r="CO101" s="16"/>
      <c r="CP101" s="16"/>
      <c r="CQ101" s="16"/>
      <c r="CR101" s="20"/>
      <c r="CS101" s="20"/>
      <c r="CT101" s="20"/>
      <c r="CU101" s="16"/>
      <c r="CV101" s="16"/>
      <c r="CW101" s="16"/>
      <c r="CX101">
        <f t="shared" si="90"/>
        <v>2</v>
      </c>
      <c r="CY101">
        <f t="shared" si="90"/>
        <v>2</v>
      </c>
      <c r="CZ101">
        <f t="shared" si="90"/>
        <v>4</v>
      </c>
      <c r="DA101">
        <f t="shared" si="91"/>
        <v>1</v>
      </c>
      <c r="DC101" s="24">
        <f t="shared" si="96"/>
        <v>2</v>
      </c>
      <c r="DD101" s="24">
        <f t="shared" si="96"/>
        <v>2</v>
      </c>
      <c r="DE101" s="24">
        <f t="shared" si="96"/>
        <v>4</v>
      </c>
      <c r="DF101">
        <f t="shared" si="97"/>
        <v>2</v>
      </c>
      <c r="DG101">
        <f t="shared" si="97"/>
        <v>2</v>
      </c>
      <c r="DH101">
        <f t="shared" si="97"/>
        <v>4</v>
      </c>
      <c r="DI101" s="24">
        <f t="shared" si="98"/>
        <v>2</v>
      </c>
      <c r="DJ101" s="24">
        <f t="shared" si="98"/>
        <v>2</v>
      </c>
      <c r="DK101">
        <f t="shared" si="92"/>
        <v>4</v>
      </c>
      <c r="DQ101" s="4">
        <v>4</v>
      </c>
    </row>
    <row r="102" spans="2:121" ht="99" hidden="1" customHeight="1" x14ac:dyDescent="0.25">
      <c r="B102" s="223"/>
      <c r="C102" s="128">
        <v>112</v>
      </c>
      <c r="D102" s="128" t="s">
        <v>313</v>
      </c>
      <c r="E102" s="44" t="s">
        <v>314</v>
      </c>
      <c r="F102" s="51"/>
      <c r="G102" s="51"/>
      <c r="H102" s="52"/>
      <c r="I102" s="51"/>
      <c r="J102" s="51"/>
      <c r="K102" s="52"/>
      <c r="L102" s="52"/>
      <c r="M102" s="52"/>
      <c r="N102" s="52"/>
      <c r="O102" s="52"/>
      <c r="P102" s="52"/>
      <c r="Q102" s="52"/>
      <c r="R102" s="52"/>
      <c r="S102" s="52"/>
      <c r="T102" s="52"/>
      <c r="U102" s="52"/>
      <c r="V102" s="44" t="s">
        <v>315</v>
      </c>
      <c r="W102" s="44" t="s">
        <v>60</v>
      </c>
      <c r="X102" s="44"/>
      <c r="Y102" s="44"/>
      <c r="Z102" s="44"/>
      <c r="AA102" s="29" t="s">
        <v>61</v>
      </c>
      <c r="AB102" s="2" t="s">
        <v>3</v>
      </c>
      <c r="AC102" s="2"/>
      <c r="AD102" s="20"/>
      <c r="AE102" s="20"/>
      <c r="AF102" s="20"/>
      <c r="AG102" s="16">
        <v>2</v>
      </c>
      <c r="AH102" s="16">
        <v>2</v>
      </c>
      <c r="AI102" s="16">
        <f t="shared" si="99"/>
        <v>4</v>
      </c>
      <c r="AJ102" s="20"/>
      <c r="AK102" s="20"/>
      <c r="AL102" s="20"/>
      <c r="AM102" s="16"/>
      <c r="AN102" s="16"/>
      <c r="AO102" s="16"/>
      <c r="AP102" s="20"/>
      <c r="AQ102" s="20"/>
      <c r="AR102" s="20"/>
      <c r="AS102" s="16"/>
      <c r="AT102" s="16"/>
      <c r="AU102" s="16"/>
      <c r="AV102" s="20"/>
      <c r="AW102" s="20"/>
      <c r="AX102" s="20"/>
      <c r="AY102" s="16"/>
      <c r="AZ102" s="16"/>
      <c r="BA102" s="16"/>
      <c r="BB102" s="20"/>
      <c r="BC102" s="20"/>
      <c r="BD102" s="20"/>
      <c r="BE102" s="16"/>
      <c r="BF102" s="16"/>
      <c r="BG102" s="16"/>
      <c r="BH102" s="20"/>
      <c r="BI102" s="20"/>
      <c r="BJ102" s="20"/>
      <c r="BK102" s="16"/>
      <c r="BL102" s="16"/>
      <c r="BM102" s="16"/>
      <c r="BN102" s="20"/>
      <c r="BO102" s="20"/>
      <c r="BP102" s="20"/>
      <c r="BQ102" s="16"/>
      <c r="BR102" s="16"/>
      <c r="BS102" s="16"/>
      <c r="BT102" s="20"/>
      <c r="BU102" s="20"/>
      <c r="BV102" s="20"/>
      <c r="BW102" s="16"/>
      <c r="BX102" s="16"/>
      <c r="BY102" s="16"/>
      <c r="BZ102" s="20"/>
      <c r="CA102" s="20"/>
      <c r="CB102" s="20"/>
      <c r="CC102" s="16"/>
      <c r="CD102" s="16"/>
      <c r="CE102" s="16"/>
      <c r="CF102" s="20"/>
      <c r="CG102" s="20"/>
      <c r="CH102" s="20"/>
      <c r="CI102" s="16"/>
      <c r="CJ102" s="16"/>
      <c r="CK102" s="16"/>
      <c r="CL102" s="20"/>
      <c r="CM102" s="20"/>
      <c r="CN102" s="20"/>
      <c r="CO102" s="16"/>
      <c r="CP102" s="16"/>
      <c r="CQ102" s="16"/>
      <c r="CR102" s="20"/>
      <c r="CS102" s="20"/>
      <c r="CT102" s="20"/>
      <c r="CU102" s="16"/>
      <c r="CV102" s="16"/>
      <c r="CW102" s="16"/>
      <c r="CX102">
        <f t="shared" si="90"/>
        <v>2</v>
      </c>
      <c r="CY102">
        <f t="shared" si="90"/>
        <v>2</v>
      </c>
      <c r="CZ102">
        <f t="shared" si="90"/>
        <v>4</v>
      </c>
      <c r="DA102">
        <f t="shared" si="91"/>
        <v>1</v>
      </c>
      <c r="DC102" s="24">
        <f t="shared" si="96"/>
        <v>2</v>
      </c>
      <c r="DD102" s="24">
        <f t="shared" si="96"/>
        <v>2</v>
      </c>
      <c r="DE102" s="24">
        <f t="shared" si="96"/>
        <v>4</v>
      </c>
      <c r="DF102">
        <f t="shared" si="97"/>
        <v>2</v>
      </c>
      <c r="DG102">
        <f t="shared" si="97"/>
        <v>2</v>
      </c>
      <c r="DH102">
        <f t="shared" si="97"/>
        <v>4</v>
      </c>
      <c r="DI102" s="24">
        <f t="shared" si="98"/>
        <v>2</v>
      </c>
      <c r="DJ102" s="24">
        <f t="shared" si="98"/>
        <v>2</v>
      </c>
      <c r="DK102">
        <f t="shared" si="92"/>
        <v>4</v>
      </c>
      <c r="DQ102" s="4">
        <v>4</v>
      </c>
    </row>
    <row r="103" spans="2:121" ht="37.5" x14ac:dyDescent="0.25">
      <c r="B103" s="28" t="s">
        <v>316</v>
      </c>
      <c r="C103" s="128"/>
      <c r="D103" s="43"/>
      <c r="E103" s="44"/>
      <c r="F103" s="51"/>
      <c r="G103" s="51"/>
      <c r="H103" s="62"/>
      <c r="I103" s="51"/>
      <c r="J103" s="51"/>
      <c r="K103" s="63"/>
      <c r="L103" s="52"/>
      <c r="M103" s="52"/>
      <c r="N103" s="52"/>
      <c r="O103" s="52"/>
      <c r="P103" s="52"/>
      <c r="Q103" s="52"/>
      <c r="R103" s="52"/>
      <c r="S103" s="52"/>
      <c r="T103" s="52"/>
      <c r="U103" s="52"/>
      <c r="V103" s="44"/>
      <c r="W103" s="44"/>
      <c r="X103" s="44"/>
      <c r="Y103" s="44"/>
      <c r="Z103" s="44"/>
      <c r="AA103" s="44"/>
      <c r="AB103" s="34" t="s">
        <v>2</v>
      </c>
      <c r="AC103" s="76" t="s">
        <v>2</v>
      </c>
      <c r="AD103" s="20"/>
      <c r="AE103" s="20"/>
      <c r="AF103" s="20"/>
      <c r="AG103" s="12"/>
      <c r="AH103" s="12"/>
      <c r="AI103" s="12"/>
      <c r="AJ103" s="20"/>
      <c r="AK103" s="20"/>
      <c r="AL103" s="20"/>
      <c r="AM103" s="12"/>
      <c r="AN103" s="12"/>
      <c r="AO103" s="12"/>
      <c r="AP103" s="20"/>
      <c r="AQ103" s="20"/>
      <c r="AR103" s="20"/>
      <c r="AS103" s="12"/>
      <c r="AT103" s="12"/>
      <c r="AU103" s="12"/>
      <c r="AV103" s="20"/>
      <c r="AW103" s="20"/>
      <c r="AX103" s="20"/>
      <c r="AY103" s="12"/>
      <c r="AZ103" s="12"/>
      <c r="BA103" s="12"/>
      <c r="BB103" s="20"/>
      <c r="BC103" s="20"/>
      <c r="BD103" s="20"/>
      <c r="BE103" s="12"/>
      <c r="BF103" s="12"/>
      <c r="BG103" s="12"/>
      <c r="BH103" s="20"/>
      <c r="BI103" s="20"/>
      <c r="BJ103" s="20"/>
      <c r="BK103" s="12"/>
      <c r="BL103" s="12"/>
      <c r="BM103" s="12"/>
      <c r="BN103" s="20"/>
      <c r="BO103" s="20"/>
      <c r="BP103" s="20"/>
      <c r="BQ103" s="12"/>
      <c r="BR103" s="12"/>
      <c r="BS103" s="12"/>
      <c r="BT103" s="20"/>
      <c r="BU103" s="20"/>
      <c r="BV103" s="20"/>
      <c r="BW103" s="12"/>
      <c r="BX103" s="12"/>
      <c r="BY103" s="12"/>
      <c r="BZ103" s="20"/>
      <c r="CA103" s="20"/>
      <c r="CB103" s="20"/>
      <c r="CC103" s="12"/>
      <c r="CD103" s="12"/>
      <c r="CE103" s="12"/>
      <c r="CF103" s="20"/>
      <c r="CG103" s="20"/>
      <c r="CH103" s="20"/>
      <c r="CI103" s="12"/>
      <c r="CJ103" s="12"/>
      <c r="CK103" s="12"/>
      <c r="CL103" s="20"/>
      <c r="CM103" s="20"/>
      <c r="CN103" s="20"/>
      <c r="CO103" s="12"/>
      <c r="CP103" s="12"/>
      <c r="CQ103" s="12"/>
      <c r="CR103" s="20"/>
      <c r="CS103" s="20"/>
      <c r="CT103" s="20"/>
      <c r="CU103" s="12"/>
      <c r="CV103" s="12"/>
      <c r="CW103" s="12"/>
      <c r="CX103">
        <f t="shared" si="90"/>
        <v>0</v>
      </c>
      <c r="CY103">
        <f t="shared" si="90"/>
        <v>0</v>
      </c>
      <c r="CZ103">
        <f t="shared" si="90"/>
        <v>0</v>
      </c>
      <c r="DA103">
        <f t="shared" si="91"/>
        <v>0</v>
      </c>
      <c r="DC103" s="24" t="e">
        <f t="shared" si="96"/>
        <v>#DIV/0!</v>
      </c>
      <c r="DD103" s="24" t="e">
        <f t="shared" si="96"/>
        <v>#DIV/0!</v>
      </c>
      <c r="DE103" s="24" t="e">
        <f t="shared" si="96"/>
        <v>#DIV/0!</v>
      </c>
      <c r="DF103" t="e">
        <f t="shared" si="97"/>
        <v>#DIV/0!</v>
      </c>
      <c r="DG103" t="e">
        <f t="shared" si="97"/>
        <v>#DIV/0!</v>
      </c>
      <c r="DH103" t="e">
        <f t="shared" si="97"/>
        <v>#DIV/0!</v>
      </c>
      <c r="DI103" s="24" t="e">
        <f t="shared" si="98"/>
        <v>#DIV/0!</v>
      </c>
      <c r="DJ103" s="24" t="e">
        <f t="shared" si="98"/>
        <v>#DIV/0!</v>
      </c>
      <c r="DK103" t="e">
        <f t="shared" si="92"/>
        <v>#DIV/0!</v>
      </c>
      <c r="DQ103" s="4"/>
    </row>
    <row r="104" spans="2:121" ht="47.25" hidden="1" x14ac:dyDescent="0.25">
      <c r="B104" s="260" t="s">
        <v>317</v>
      </c>
      <c r="C104" s="225">
        <v>128</v>
      </c>
      <c r="D104" s="225" t="s">
        <v>318</v>
      </c>
      <c r="E104" s="44" t="s">
        <v>319</v>
      </c>
      <c r="I104" s="81"/>
      <c r="J104" s="81"/>
      <c r="K104" s="80"/>
      <c r="L104" s="80"/>
      <c r="M104" s="80"/>
      <c r="N104" s="80"/>
      <c r="O104" s="80"/>
      <c r="P104" s="80"/>
      <c r="Q104" s="80"/>
      <c r="R104" s="80"/>
      <c r="S104" s="80"/>
      <c r="T104" s="80"/>
      <c r="U104" s="80"/>
      <c r="V104" s="44" t="s">
        <v>320</v>
      </c>
      <c r="W104" s="44" t="s">
        <v>60</v>
      </c>
      <c r="X104" s="44"/>
      <c r="Y104" s="44"/>
      <c r="Z104" s="44"/>
      <c r="AA104" s="29" t="s">
        <v>61</v>
      </c>
      <c r="AB104" s="2" t="s">
        <v>321</v>
      </c>
      <c r="AC104" s="142"/>
      <c r="AD104" s="232">
        <v>5</v>
      </c>
      <c r="AE104" s="228">
        <v>1</v>
      </c>
      <c r="AF104" s="228">
        <v>5</v>
      </c>
      <c r="AG104" s="226">
        <v>5</v>
      </c>
      <c r="AH104" s="226">
        <v>1</v>
      </c>
      <c r="AI104" s="226">
        <v>5</v>
      </c>
      <c r="AJ104" s="228">
        <v>5</v>
      </c>
      <c r="AK104" s="228">
        <v>1</v>
      </c>
      <c r="AL104" s="228">
        <v>5</v>
      </c>
      <c r="AM104" s="226">
        <v>5</v>
      </c>
      <c r="AN104" s="226">
        <v>1</v>
      </c>
      <c r="AO104" s="226">
        <v>5</v>
      </c>
      <c r="AP104" s="228">
        <v>5</v>
      </c>
      <c r="AQ104" s="228">
        <v>1</v>
      </c>
      <c r="AR104" s="228">
        <v>5</v>
      </c>
      <c r="AS104" s="226">
        <v>5</v>
      </c>
      <c r="AT104" s="226">
        <v>1</v>
      </c>
      <c r="AU104" s="226">
        <v>5</v>
      </c>
      <c r="AV104" s="228">
        <v>5</v>
      </c>
      <c r="AW104" s="228">
        <v>1</v>
      </c>
      <c r="AX104" s="228">
        <v>5</v>
      </c>
      <c r="AY104" s="226">
        <v>5</v>
      </c>
      <c r="AZ104" s="226">
        <v>1</v>
      </c>
      <c r="BA104" s="226">
        <v>5</v>
      </c>
      <c r="BB104" s="228">
        <v>5</v>
      </c>
      <c r="BC104" s="228">
        <v>1</v>
      </c>
      <c r="BD104" s="228">
        <v>5</v>
      </c>
      <c r="BE104" s="226"/>
      <c r="BF104" s="226"/>
      <c r="BG104" s="226"/>
      <c r="BH104" s="228">
        <v>5</v>
      </c>
      <c r="BI104" s="228">
        <v>6</v>
      </c>
      <c r="BJ104" s="228">
        <v>30</v>
      </c>
      <c r="BK104" s="226">
        <v>5</v>
      </c>
      <c r="BL104" s="226">
        <v>6</v>
      </c>
      <c r="BM104" s="226">
        <v>30</v>
      </c>
      <c r="BN104" s="228">
        <v>5</v>
      </c>
      <c r="BO104" s="228">
        <v>6</v>
      </c>
      <c r="BP104" s="228">
        <v>30</v>
      </c>
      <c r="BQ104" s="226">
        <v>5</v>
      </c>
      <c r="BR104" s="226">
        <v>6</v>
      </c>
      <c r="BS104" s="226">
        <v>30</v>
      </c>
      <c r="BT104" s="228">
        <v>5</v>
      </c>
      <c r="BU104" s="228">
        <v>6</v>
      </c>
      <c r="BV104" s="228">
        <v>30</v>
      </c>
      <c r="BW104" s="226">
        <v>5</v>
      </c>
      <c r="BX104" s="226">
        <v>6</v>
      </c>
      <c r="BY104" s="226">
        <v>30</v>
      </c>
      <c r="BZ104" s="228">
        <v>8</v>
      </c>
      <c r="CA104" s="228">
        <v>1</v>
      </c>
      <c r="CB104" s="228">
        <v>8</v>
      </c>
      <c r="CC104" s="226">
        <v>8</v>
      </c>
      <c r="CD104" s="226">
        <v>1</v>
      </c>
      <c r="CE104" s="226">
        <v>8</v>
      </c>
      <c r="CF104" s="228">
        <v>8</v>
      </c>
      <c r="CG104" s="228">
        <v>1</v>
      </c>
      <c r="CH104" s="228">
        <v>8</v>
      </c>
      <c r="CI104" s="226">
        <v>8</v>
      </c>
      <c r="CJ104" s="226">
        <v>1</v>
      </c>
      <c r="CK104" s="226">
        <v>8</v>
      </c>
      <c r="CL104" s="228">
        <v>8</v>
      </c>
      <c r="CM104" s="228">
        <v>1</v>
      </c>
      <c r="CN104" s="228">
        <v>8</v>
      </c>
      <c r="CO104" s="226">
        <v>8</v>
      </c>
      <c r="CP104" s="226">
        <v>1</v>
      </c>
      <c r="CQ104" s="226">
        <v>8</v>
      </c>
      <c r="CR104" s="228">
        <v>8</v>
      </c>
      <c r="CS104" s="228">
        <v>1</v>
      </c>
      <c r="CT104" s="228">
        <v>8</v>
      </c>
      <c r="CU104" s="226">
        <v>8</v>
      </c>
      <c r="CV104" s="226">
        <v>1</v>
      </c>
      <c r="CW104" s="226">
        <v>8</v>
      </c>
      <c r="CX104">
        <f t="shared" si="90"/>
        <v>139</v>
      </c>
      <c r="CY104">
        <f t="shared" si="90"/>
        <v>53</v>
      </c>
      <c r="CZ104">
        <f t="shared" si="90"/>
        <v>289</v>
      </c>
      <c r="DA104">
        <f t="shared" si="91"/>
        <v>23</v>
      </c>
      <c r="DC104" s="24">
        <f t="shared" si="96"/>
        <v>6</v>
      </c>
      <c r="DD104" s="24">
        <f t="shared" si="96"/>
        <v>2</v>
      </c>
      <c r="DE104" s="24">
        <f t="shared" si="96"/>
        <v>12</v>
      </c>
      <c r="DF104">
        <f t="shared" si="97"/>
        <v>6.0434782608695654</v>
      </c>
      <c r="DG104">
        <f t="shared" si="97"/>
        <v>2.3043478260869565</v>
      </c>
      <c r="DH104">
        <f t="shared" si="97"/>
        <v>12.565217391304348</v>
      </c>
      <c r="DI104" s="24">
        <f t="shared" si="98"/>
        <v>6</v>
      </c>
      <c r="DJ104" s="24">
        <f t="shared" si="98"/>
        <v>2</v>
      </c>
      <c r="DK104">
        <f t="shared" si="92"/>
        <v>12</v>
      </c>
      <c r="DQ104" s="234">
        <v>5</v>
      </c>
    </row>
    <row r="105" spans="2:121" ht="87" hidden="1" customHeight="1" x14ac:dyDescent="0.25">
      <c r="B105" s="261"/>
      <c r="C105" s="203"/>
      <c r="D105" s="203"/>
      <c r="E105" s="44" t="s">
        <v>322</v>
      </c>
      <c r="F105" s="87"/>
      <c r="G105" s="87"/>
      <c r="H105" s="88"/>
      <c r="I105" s="81"/>
      <c r="J105" s="81"/>
      <c r="K105" s="82"/>
      <c r="L105" s="83"/>
      <c r="M105" s="83"/>
      <c r="N105" s="83"/>
      <c r="O105" s="83"/>
      <c r="P105" s="83"/>
      <c r="Q105" s="83"/>
      <c r="R105" s="83"/>
      <c r="S105" s="83"/>
      <c r="T105" s="83"/>
      <c r="U105" s="83"/>
      <c r="V105" s="44" t="s">
        <v>107</v>
      </c>
      <c r="W105" s="44" t="s">
        <v>60</v>
      </c>
      <c r="X105" s="44"/>
      <c r="Y105" s="44"/>
      <c r="Z105" s="44"/>
      <c r="AA105" s="29" t="s">
        <v>61</v>
      </c>
      <c r="AB105" s="2" t="s">
        <v>6</v>
      </c>
      <c r="AC105" s="143"/>
      <c r="AD105" s="255"/>
      <c r="AE105" s="246"/>
      <c r="AF105" s="246"/>
      <c r="AG105" s="245"/>
      <c r="AH105" s="245"/>
      <c r="AI105" s="245"/>
      <c r="AJ105" s="246"/>
      <c r="AK105" s="246"/>
      <c r="AL105" s="246"/>
      <c r="AM105" s="245"/>
      <c r="AN105" s="245"/>
      <c r="AO105" s="245"/>
      <c r="AP105" s="246"/>
      <c r="AQ105" s="246"/>
      <c r="AR105" s="246"/>
      <c r="AS105" s="245"/>
      <c r="AT105" s="245"/>
      <c r="AU105" s="245"/>
      <c r="AV105" s="246"/>
      <c r="AW105" s="246"/>
      <c r="AX105" s="246"/>
      <c r="AY105" s="245"/>
      <c r="AZ105" s="245"/>
      <c r="BA105" s="245"/>
      <c r="BB105" s="246"/>
      <c r="BC105" s="246"/>
      <c r="BD105" s="246"/>
      <c r="BE105" s="245"/>
      <c r="BF105" s="245"/>
      <c r="BG105" s="245"/>
      <c r="BH105" s="246"/>
      <c r="BI105" s="246"/>
      <c r="BJ105" s="246"/>
      <c r="BK105" s="245"/>
      <c r="BL105" s="245"/>
      <c r="BM105" s="245"/>
      <c r="BN105" s="246"/>
      <c r="BO105" s="246"/>
      <c r="BP105" s="246"/>
      <c r="BQ105" s="245"/>
      <c r="BR105" s="245"/>
      <c r="BS105" s="245"/>
      <c r="BT105" s="246"/>
      <c r="BU105" s="246"/>
      <c r="BV105" s="246"/>
      <c r="BW105" s="245"/>
      <c r="BX105" s="245"/>
      <c r="BY105" s="245"/>
      <c r="BZ105" s="246"/>
      <c r="CA105" s="246"/>
      <c r="CB105" s="246"/>
      <c r="CC105" s="245"/>
      <c r="CD105" s="245"/>
      <c r="CE105" s="245"/>
      <c r="CF105" s="246"/>
      <c r="CG105" s="246"/>
      <c r="CH105" s="246"/>
      <c r="CI105" s="245"/>
      <c r="CJ105" s="245"/>
      <c r="CK105" s="245"/>
      <c r="CL105" s="246"/>
      <c r="CM105" s="246"/>
      <c r="CN105" s="246"/>
      <c r="CO105" s="245"/>
      <c r="CP105" s="245"/>
      <c r="CQ105" s="245"/>
      <c r="CR105" s="246"/>
      <c r="CS105" s="246"/>
      <c r="CT105" s="246"/>
      <c r="CU105" s="245"/>
      <c r="CV105" s="245"/>
      <c r="CW105" s="245"/>
      <c r="CX105">
        <f t="shared" si="90"/>
        <v>0</v>
      </c>
      <c r="CY105">
        <f t="shared" si="90"/>
        <v>0</v>
      </c>
      <c r="CZ105">
        <f t="shared" si="90"/>
        <v>0</v>
      </c>
      <c r="DA105">
        <f t="shared" si="91"/>
        <v>0</v>
      </c>
      <c r="DC105" s="24" t="e">
        <f t="shared" si="96"/>
        <v>#DIV/0!</v>
      </c>
      <c r="DD105" s="24" t="e">
        <f t="shared" si="96"/>
        <v>#DIV/0!</v>
      </c>
      <c r="DE105" s="24" t="e">
        <f t="shared" si="96"/>
        <v>#DIV/0!</v>
      </c>
      <c r="DF105" t="e">
        <f t="shared" si="97"/>
        <v>#DIV/0!</v>
      </c>
      <c r="DG105" t="e">
        <f t="shared" si="97"/>
        <v>#DIV/0!</v>
      </c>
      <c r="DH105" t="e">
        <f t="shared" si="97"/>
        <v>#DIV/0!</v>
      </c>
      <c r="DI105" s="24" t="e">
        <f t="shared" si="98"/>
        <v>#DIV/0!</v>
      </c>
      <c r="DJ105" s="24" t="e">
        <f t="shared" si="98"/>
        <v>#DIV/0!</v>
      </c>
      <c r="DK105" t="e">
        <f t="shared" si="92"/>
        <v>#DIV/0!</v>
      </c>
      <c r="DQ105" s="257"/>
    </row>
    <row r="106" spans="2:121" ht="138.75" hidden="1" customHeight="1" x14ac:dyDescent="0.25">
      <c r="B106" s="261"/>
      <c r="C106" s="262"/>
      <c r="D106" s="202"/>
      <c r="E106" s="44" t="s">
        <v>323</v>
      </c>
      <c r="F106" s="56">
        <v>3</v>
      </c>
      <c r="G106" s="56">
        <v>1.2</v>
      </c>
      <c r="H106" s="57">
        <v>3.5999999999999996</v>
      </c>
      <c r="I106" s="81">
        <f>(L106+N106+P106+T106+R106)/5</f>
        <v>3</v>
      </c>
      <c r="J106" s="81">
        <f>(M106+O106+Q106+U106+S106)/5</f>
        <v>1.2</v>
      </c>
      <c r="K106" s="67">
        <f>I106*J106</f>
        <v>3.5999999999999996</v>
      </c>
      <c r="L106" s="83">
        <v>3</v>
      </c>
      <c r="M106" s="83">
        <v>2</v>
      </c>
      <c r="N106" s="83">
        <v>4</v>
      </c>
      <c r="O106" s="83">
        <v>2</v>
      </c>
      <c r="P106" s="83">
        <v>3</v>
      </c>
      <c r="Q106" s="83">
        <v>1</v>
      </c>
      <c r="R106" s="83"/>
      <c r="S106" s="83"/>
      <c r="T106" s="83">
        <v>5</v>
      </c>
      <c r="U106" s="83">
        <v>1</v>
      </c>
      <c r="V106" s="44" t="s">
        <v>67</v>
      </c>
      <c r="W106" s="44" t="s">
        <v>60</v>
      </c>
      <c r="X106" s="44" t="s">
        <v>324</v>
      </c>
      <c r="Y106" s="44" t="s">
        <v>91</v>
      </c>
      <c r="Z106" s="44"/>
      <c r="AA106" s="29" t="s">
        <v>92</v>
      </c>
      <c r="AB106" s="2" t="s">
        <v>325</v>
      </c>
      <c r="AC106" s="76"/>
      <c r="AD106" s="233"/>
      <c r="AE106" s="229"/>
      <c r="AF106" s="229"/>
      <c r="AG106" s="227"/>
      <c r="AH106" s="227"/>
      <c r="AI106" s="227"/>
      <c r="AJ106" s="229"/>
      <c r="AK106" s="229"/>
      <c r="AL106" s="229"/>
      <c r="AM106" s="227"/>
      <c r="AN106" s="227"/>
      <c r="AO106" s="227"/>
      <c r="AP106" s="229"/>
      <c r="AQ106" s="229"/>
      <c r="AR106" s="229"/>
      <c r="AS106" s="227"/>
      <c r="AT106" s="227"/>
      <c r="AU106" s="227"/>
      <c r="AV106" s="229"/>
      <c r="AW106" s="229"/>
      <c r="AX106" s="229"/>
      <c r="AY106" s="227"/>
      <c r="AZ106" s="227"/>
      <c r="BA106" s="227"/>
      <c r="BB106" s="229"/>
      <c r="BC106" s="229"/>
      <c r="BD106" s="229"/>
      <c r="BE106" s="227"/>
      <c r="BF106" s="227"/>
      <c r="BG106" s="227"/>
      <c r="BH106" s="229"/>
      <c r="BI106" s="229"/>
      <c r="BJ106" s="229"/>
      <c r="BK106" s="227"/>
      <c r="BL106" s="227"/>
      <c r="BM106" s="227"/>
      <c r="BN106" s="229"/>
      <c r="BO106" s="229"/>
      <c r="BP106" s="229"/>
      <c r="BQ106" s="227"/>
      <c r="BR106" s="227"/>
      <c r="BS106" s="227"/>
      <c r="BT106" s="229"/>
      <c r="BU106" s="229"/>
      <c r="BV106" s="229"/>
      <c r="BW106" s="227"/>
      <c r="BX106" s="227"/>
      <c r="BY106" s="227"/>
      <c r="BZ106" s="229"/>
      <c r="CA106" s="229"/>
      <c r="CB106" s="229"/>
      <c r="CC106" s="227"/>
      <c r="CD106" s="227"/>
      <c r="CE106" s="227"/>
      <c r="CF106" s="229"/>
      <c r="CG106" s="229"/>
      <c r="CH106" s="229"/>
      <c r="CI106" s="227"/>
      <c r="CJ106" s="227"/>
      <c r="CK106" s="227"/>
      <c r="CL106" s="229"/>
      <c r="CM106" s="229"/>
      <c r="CN106" s="229"/>
      <c r="CO106" s="227"/>
      <c r="CP106" s="227"/>
      <c r="CQ106" s="227"/>
      <c r="CR106" s="229"/>
      <c r="CS106" s="229"/>
      <c r="CT106" s="229"/>
      <c r="CU106" s="227"/>
      <c r="CV106" s="227"/>
      <c r="CW106" s="227"/>
      <c r="CX106">
        <f t="shared" si="90"/>
        <v>0</v>
      </c>
      <c r="CY106">
        <f t="shared" si="90"/>
        <v>0</v>
      </c>
      <c r="CZ106">
        <f t="shared" si="90"/>
        <v>0</v>
      </c>
      <c r="DA106">
        <f t="shared" si="91"/>
        <v>0</v>
      </c>
      <c r="DC106" s="24" t="e">
        <f t="shared" si="96"/>
        <v>#DIV/0!</v>
      </c>
      <c r="DD106" s="24" t="e">
        <f t="shared" si="96"/>
        <v>#DIV/0!</v>
      </c>
      <c r="DE106" s="24" t="e">
        <f t="shared" si="96"/>
        <v>#DIV/0!</v>
      </c>
      <c r="DF106" t="e">
        <f t="shared" si="97"/>
        <v>#DIV/0!</v>
      </c>
      <c r="DG106" t="e">
        <f t="shared" si="97"/>
        <v>#DIV/0!</v>
      </c>
      <c r="DH106" t="e">
        <f t="shared" si="97"/>
        <v>#DIV/0!</v>
      </c>
      <c r="DI106" s="24" t="e">
        <f t="shared" si="98"/>
        <v>#DIV/0!</v>
      </c>
      <c r="DJ106" s="24" t="e">
        <f t="shared" si="98"/>
        <v>#DIV/0!</v>
      </c>
      <c r="DK106" t="e">
        <f t="shared" si="92"/>
        <v>#DIV/0!</v>
      </c>
      <c r="DQ106" s="235"/>
    </row>
    <row r="107" spans="2:121" ht="190.5" hidden="1" customHeight="1" x14ac:dyDescent="0.25">
      <c r="B107" s="260" t="s">
        <v>326</v>
      </c>
      <c r="C107" s="225">
        <v>144</v>
      </c>
      <c r="D107" s="225" t="s">
        <v>327</v>
      </c>
      <c r="E107" s="44" t="s">
        <v>328</v>
      </c>
      <c r="F107" s="56">
        <v>1.8</v>
      </c>
      <c r="G107" s="56">
        <v>1.8</v>
      </c>
      <c r="H107" s="86">
        <v>3.24</v>
      </c>
      <c r="I107" s="81">
        <f>(L107+N107+P107+T107+R107)/5</f>
        <v>1.8</v>
      </c>
      <c r="J107" s="81">
        <f>(M107+O107+Q107+U107+S107)/5</f>
        <v>1.8</v>
      </c>
      <c r="K107" s="82">
        <f>I107*J107</f>
        <v>3.24</v>
      </c>
      <c r="L107" s="80">
        <v>2</v>
      </c>
      <c r="M107" s="80">
        <v>2</v>
      </c>
      <c r="N107" s="80">
        <v>3</v>
      </c>
      <c r="O107" s="80">
        <v>1</v>
      </c>
      <c r="P107" s="80">
        <v>2</v>
      </c>
      <c r="Q107" s="80">
        <v>1</v>
      </c>
      <c r="R107" s="80">
        <v>1</v>
      </c>
      <c r="S107" s="80">
        <v>1</v>
      </c>
      <c r="T107" s="80">
        <v>1</v>
      </c>
      <c r="U107" s="80">
        <v>4</v>
      </c>
      <c r="V107" s="44" t="s">
        <v>329</v>
      </c>
      <c r="W107" s="44" t="s">
        <v>60</v>
      </c>
      <c r="X107" s="44" t="s">
        <v>330</v>
      </c>
      <c r="Y107" s="44" t="s">
        <v>91</v>
      </c>
      <c r="Z107" s="44"/>
      <c r="AA107" s="29" t="s">
        <v>92</v>
      </c>
      <c r="AB107" s="2" t="s">
        <v>331</v>
      </c>
      <c r="AC107" s="76"/>
      <c r="AD107" s="232">
        <v>4</v>
      </c>
      <c r="AE107" s="228">
        <v>1</v>
      </c>
      <c r="AF107" s="228">
        <v>4</v>
      </c>
      <c r="AG107" s="226">
        <v>5</v>
      </c>
      <c r="AH107" s="226">
        <v>2</v>
      </c>
      <c r="AI107" s="226">
        <v>10</v>
      </c>
      <c r="AJ107" s="228"/>
      <c r="AK107" s="228"/>
      <c r="AL107" s="228"/>
      <c r="AM107" s="226">
        <v>5</v>
      </c>
      <c r="AN107" s="226">
        <v>2</v>
      </c>
      <c r="AO107" s="226">
        <v>10</v>
      </c>
      <c r="AP107" s="228">
        <v>6</v>
      </c>
      <c r="AQ107" s="228">
        <v>1</v>
      </c>
      <c r="AR107" s="228">
        <v>6</v>
      </c>
      <c r="AS107" s="226">
        <v>5</v>
      </c>
      <c r="AT107" s="226">
        <v>2</v>
      </c>
      <c r="AU107" s="226">
        <v>10</v>
      </c>
      <c r="AV107" s="228">
        <v>5</v>
      </c>
      <c r="AW107" s="228">
        <v>2</v>
      </c>
      <c r="AX107" s="228">
        <v>10</v>
      </c>
      <c r="AY107" s="226">
        <v>5</v>
      </c>
      <c r="AZ107" s="226">
        <v>1</v>
      </c>
      <c r="BA107" s="226">
        <v>5</v>
      </c>
      <c r="BB107" s="228">
        <v>5</v>
      </c>
      <c r="BC107" s="228">
        <v>2</v>
      </c>
      <c r="BD107" s="228">
        <v>10</v>
      </c>
      <c r="BE107" s="226"/>
      <c r="BF107" s="226"/>
      <c r="BG107" s="226"/>
      <c r="BH107" s="228">
        <v>2</v>
      </c>
      <c r="BI107" s="228">
        <v>2</v>
      </c>
      <c r="BJ107" s="228">
        <v>4</v>
      </c>
      <c r="BK107" s="226">
        <v>2</v>
      </c>
      <c r="BL107" s="226">
        <v>2</v>
      </c>
      <c r="BM107" s="226">
        <v>4</v>
      </c>
      <c r="BN107" s="228">
        <v>2</v>
      </c>
      <c r="BO107" s="228">
        <v>2</v>
      </c>
      <c r="BP107" s="228">
        <v>4</v>
      </c>
      <c r="BQ107" s="226">
        <v>2</v>
      </c>
      <c r="BR107" s="226">
        <v>2</v>
      </c>
      <c r="BS107" s="226">
        <v>4</v>
      </c>
      <c r="BT107" s="228">
        <v>2</v>
      </c>
      <c r="BU107" s="228">
        <v>2</v>
      </c>
      <c r="BV107" s="228">
        <v>4</v>
      </c>
      <c r="BW107" s="226">
        <v>2</v>
      </c>
      <c r="BX107" s="226">
        <v>2</v>
      </c>
      <c r="BY107" s="226">
        <v>4</v>
      </c>
      <c r="BZ107" s="228">
        <v>4</v>
      </c>
      <c r="CA107" s="228">
        <v>1</v>
      </c>
      <c r="CB107" s="228">
        <v>4</v>
      </c>
      <c r="CC107" s="226">
        <v>4</v>
      </c>
      <c r="CD107" s="226">
        <v>1</v>
      </c>
      <c r="CE107" s="226">
        <v>4</v>
      </c>
      <c r="CF107" s="228">
        <v>4</v>
      </c>
      <c r="CG107" s="228">
        <v>1</v>
      </c>
      <c r="CH107" s="228">
        <v>4</v>
      </c>
      <c r="CI107" s="226">
        <v>4</v>
      </c>
      <c r="CJ107" s="226">
        <v>1</v>
      </c>
      <c r="CK107" s="226">
        <v>4</v>
      </c>
      <c r="CL107" s="228">
        <v>4</v>
      </c>
      <c r="CM107" s="228">
        <v>1</v>
      </c>
      <c r="CN107" s="228">
        <v>4</v>
      </c>
      <c r="CO107" s="226">
        <v>4</v>
      </c>
      <c r="CP107" s="226">
        <v>1</v>
      </c>
      <c r="CQ107" s="226">
        <v>4</v>
      </c>
      <c r="CR107" s="228">
        <v>4</v>
      </c>
      <c r="CS107" s="228">
        <v>1</v>
      </c>
      <c r="CT107" s="228">
        <v>4</v>
      </c>
      <c r="CU107" s="226"/>
      <c r="CV107" s="226"/>
      <c r="CW107" s="226"/>
      <c r="CX107">
        <f t="shared" si="90"/>
        <v>80</v>
      </c>
      <c r="CY107">
        <f t="shared" si="90"/>
        <v>32</v>
      </c>
      <c r="CZ107">
        <f t="shared" si="90"/>
        <v>117</v>
      </c>
      <c r="DA107">
        <f t="shared" si="91"/>
        <v>21</v>
      </c>
      <c r="DC107" s="24">
        <f t="shared" si="96"/>
        <v>4</v>
      </c>
      <c r="DD107" s="24">
        <f t="shared" si="96"/>
        <v>2</v>
      </c>
      <c r="DE107" s="24">
        <f t="shared" si="96"/>
        <v>8</v>
      </c>
      <c r="DF107">
        <f t="shared" si="97"/>
        <v>3.8095238095238093</v>
      </c>
      <c r="DG107">
        <f t="shared" si="97"/>
        <v>1.5238095238095237</v>
      </c>
      <c r="DH107">
        <f t="shared" si="97"/>
        <v>5.5714285714285712</v>
      </c>
      <c r="DI107" s="24">
        <f t="shared" si="98"/>
        <v>4</v>
      </c>
      <c r="DJ107" s="24">
        <f t="shared" si="98"/>
        <v>2</v>
      </c>
      <c r="DK107">
        <f t="shared" si="92"/>
        <v>8</v>
      </c>
      <c r="DQ107" s="234">
        <v>5</v>
      </c>
    </row>
    <row r="108" spans="2:121" ht="145.5" hidden="1" customHeight="1" x14ac:dyDescent="0.25">
      <c r="B108" s="261"/>
      <c r="C108" s="254"/>
      <c r="D108" s="202"/>
      <c r="E108" s="44" t="s">
        <v>332</v>
      </c>
      <c r="F108" s="89"/>
      <c r="G108" s="89"/>
      <c r="H108" s="85"/>
      <c r="I108" s="49"/>
      <c r="J108" s="49"/>
      <c r="K108" s="50"/>
      <c r="L108" s="50"/>
      <c r="M108" s="50"/>
      <c r="N108" s="50"/>
      <c r="O108" s="50"/>
      <c r="P108" s="50"/>
      <c r="Q108" s="50"/>
      <c r="R108" s="50"/>
      <c r="S108" s="50"/>
      <c r="T108" s="50"/>
      <c r="U108" s="50"/>
      <c r="V108" s="44" t="s">
        <v>67</v>
      </c>
      <c r="W108" s="44" t="s">
        <v>60</v>
      </c>
      <c r="X108" s="44"/>
      <c r="Y108" s="44"/>
      <c r="Z108" s="44"/>
      <c r="AA108" s="29" t="s">
        <v>61</v>
      </c>
      <c r="AB108" s="2" t="s">
        <v>333</v>
      </c>
      <c r="AC108" s="143"/>
      <c r="AD108" s="255"/>
      <c r="AE108" s="246"/>
      <c r="AF108" s="246"/>
      <c r="AG108" s="245"/>
      <c r="AH108" s="245"/>
      <c r="AI108" s="245"/>
      <c r="AJ108" s="246"/>
      <c r="AK108" s="246"/>
      <c r="AL108" s="246"/>
      <c r="AM108" s="245"/>
      <c r="AN108" s="245"/>
      <c r="AO108" s="245"/>
      <c r="AP108" s="246"/>
      <c r="AQ108" s="246"/>
      <c r="AR108" s="246"/>
      <c r="AS108" s="245"/>
      <c r="AT108" s="245"/>
      <c r="AU108" s="245"/>
      <c r="AV108" s="246"/>
      <c r="AW108" s="246"/>
      <c r="AX108" s="246"/>
      <c r="AY108" s="245"/>
      <c r="AZ108" s="245"/>
      <c r="BA108" s="245"/>
      <c r="BB108" s="246"/>
      <c r="BC108" s="246"/>
      <c r="BD108" s="246"/>
      <c r="BE108" s="245"/>
      <c r="BF108" s="245"/>
      <c r="BG108" s="245"/>
      <c r="BH108" s="246"/>
      <c r="BI108" s="246"/>
      <c r="BJ108" s="246"/>
      <c r="BK108" s="245"/>
      <c r="BL108" s="245"/>
      <c r="BM108" s="245"/>
      <c r="BN108" s="246"/>
      <c r="BO108" s="246"/>
      <c r="BP108" s="246"/>
      <c r="BQ108" s="245"/>
      <c r="BR108" s="245"/>
      <c r="BS108" s="245"/>
      <c r="BT108" s="246"/>
      <c r="BU108" s="246"/>
      <c r="BV108" s="246"/>
      <c r="BW108" s="245"/>
      <c r="BX108" s="245"/>
      <c r="BY108" s="245"/>
      <c r="BZ108" s="246"/>
      <c r="CA108" s="246"/>
      <c r="CB108" s="246"/>
      <c r="CC108" s="245"/>
      <c r="CD108" s="245"/>
      <c r="CE108" s="245"/>
      <c r="CF108" s="246"/>
      <c r="CG108" s="246"/>
      <c r="CH108" s="246"/>
      <c r="CI108" s="245"/>
      <c r="CJ108" s="245"/>
      <c r="CK108" s="245"/>
      <c r="CL108" s="246"/>
      <c r="CM108" s="246"/>
      <c r="CN108" s="246"/>
      <c r="CO108" s="245"/>
      <c r="CP108" s="245"/>
      <c r="CQ108" s="245"/>
      <c r="CR108" s="246"/>
      <c r="CS108" s="246"/>
      <c r="CT108" s="246"/>
      <c r="CU108" s="245"/>
      <c r="CV108" s="245"/>
      <c r="CW108" s="245"/>
      <c r="CX108">
        <f t="shared" si="90"/>
        <v>0</v>
      </c>
      <c r="CY108">
        <f t="shared" si="90"/>
        <v>0</v>
      </c>
      <c r="CZ108">
        <f t="shared" si="90"/>
        <v>0</v>
      </c>
      <c r="DA108">
        <f t="shared" si="91"/>
        <v>0</v>
      </c>
      <c r="DC108" s="24" t="e">
        <f t="shared" si="96"/>
        <v>#DIV/0!</v>
      </c>
      <c r="DD108" s="24" t="e">
        <f t="shared" si="96"/>
        <v>#DIV/0!</v>
      </c>
      <c r="DE108" s="24" t="e">
        <f t="shared" si="96"/>
        <v>#DIV/0!</v>
      </c>
      <c r="DF108" t="e">
        <f t="shared" si="97"/>
        <v>#DIV/0!</v>
      </c>
      <c r="DG108" t="e">
        <f t="shared" si="97"/>
        <v>#DIV/0!</v>
      </c>
      <c r="DH108" t="e">
        <f t="shared" si="97"/>
        <v>#DIV/0!</v>
      </c>
      <c r="DI108" s="24" t="e">
        <f t="shared" si="98"/>
        <v>#DIV/0!</v>
      </c>
      <c r="DJ108" s="24" t="e">
        <f t="shared" si="98"/>
        <v>#DIV/0!</v>
      </c>
      <c r="DK108" t="e">
        <f t="shared" si="92"/>
        <v>#DIV/0!</v>
      </c>
      <c r="DQ108" s="257"/>
    </row>
    <row r="109" spans="2:121" ht="165" customHeight="1" x14ac:dyDescent="0.25">
      <c r="B109" s="261"/>
      <c r="C109" s="128">
        <v>145</v>
      </c>
      <c r="D109" s="130" t="s">
        <v>334</v>
      </c>
      <c r="E109" s="44" t="s">
        <v>335</v>
      </c>
      <c r="F109" s="51">
        <v>4.2</v>
      </c>
      <c r="G109" s="51">
        <v>4</v>
      </c>
      <c r="H109" s="63">
        <v>16.8</v>
      </c>
      <c r="I109" s="81">
        <f t="shared" ref="I109:J111" si="100">(L109+N109+P109+T109+R109)/5</f>
        <v>4.2</v>
      </c>
      <c r="J109" s="81">
        <f t="shared" si="100"/>
        <v>3.2</v>
      </c>
      <c r="K109" s="63">
        <f t="shared" ref="K109:K111" si="101">I109*J109</f>
        <v>13.440000000000001</v>
      </c>
      <c r="L109" s="52">
        <v>4</v>
      </c>
      <c r="M109" s="52">
        <v>3</v>
      </c>
      <c r="N109" s="52">
        <v>4</v>
      </c>
      <c r="O109" s="52">
        <v>4</v>
      </c>
      <c r="P109" s="52">
        <v>4</v>
      </c>
      <c r="Q109" s="52">
        <v>4</v>
      </c>
      <c r="R109" s="52">
        <v>5</v>
      </c>
      <c r="S109" s="52">
        <v>3</v>
      </c>
      <c r="T109" s="52">
        <v>4</v>
      </c>
      <c r="U109" s="52">
        <v>2</v>
      </c>
      <c r="V109" s="44" t="s">
        <v>336</v>
      </c>
      <c r="W109" s="44" t="s">
        <v>53</v>
      </c>
      <c r="X109" s="44" t="s">
        <v>337</v>
      </c>
      <c r="Y109" s="44" t="s">
        <v>338</v>
      </c>
      <c r="Z109" s="44" t="s">
        <v>164</v>
      </c>
      <c r="AA109" s="44" t="s">
        <v>57</v>
      </c>
      <c r="AB109" s="2" t="s">
        <v>331</v>
      </c>
      <c r="AC109" s="76" t="s">
        <v>2</v>
      </c>
      <c r="AD109" s="20">
        <v>5</v>
      </c>
      <c r="AE109" s="20">
        <v>2</v>
      </c>
      <c r="AF109" s="20">
        <v>10</v>
      </c>
      <c r="AG109" s="12"/>
      <c r="AH109" s="12"/>
      <c r="AI109" s="12"/>
      <c r="AJ109" s="20"/>
      <c r="AK109" s="20"/>
      <c r="AL109" s="20"/>
      <c r="AM109" s="12">
        <v>5</v>
      </c>
      <c r="AN109" s="12">
        <v>2</v>
      </c>
      <c r="AO109" s="12">
        <v>10</v>
      </c>
      <c r="AP109" s="20"/>
      <c r="AQ109" s="20"/>
      <c r="AR109" s="20"/>
      <c r="AS109" s="12"/>
      <c r="AT109" s="12"/>
      <c r="AU109" s="12"/>
      <c r="AV109" s="20"/>
      <c r="AW109" s="20"/>
      <c r="AX109" s="20"/>
      <c r="AY109" s="12"/>
      <c r="AZ109" s="12"/>
      <c r="BA109" s="12"/>
      <c r="BB109" s="20">
        <v>5</v>
      </c>
      <c r="BC109" s="20">
        <v>2</v>
      </c>
      <c r="BD109" s="20">
        <v>10</v>
      </c>
      <c r="BE109" s="12"/>
      <c r="BF109" s="12"/>
      <c r="BG109" s="12"/>
      <c r="BH109" s="20">
        <v>2</v>
      </c>
      <c r="BI109" s="20">
        <v>2</v>
      </c>
      <c r="BJ109" s="20">
        <v>4</v>
      </c>
      <c r="BK109" s="12">
        <v>2</v>
      </c>
      <c r="BL109" s="12">
        <v>2</v>
      </c>
      <c r="BM109" s="12">
        <v>4</v>
      </c>
      <c r="BN109" s="20">
        <v>2</v>
      </c>
      <c r="BO109" s="20">
        <v>2</v>
      </c>
      <c r="BP109" s="20">
        <v>4</v>
      </c>
      <c r="BQ109" s="12">
        <v>2</v>
      </c>
      <c r="BR109" s="12">
        <v>2</v>
      </c>
      <c r="BS109" s="12">
        <v>4</v>
      </c>
      <c r="BT109" s="20">
        <v>2</v>
      </c>
      <c r="BU109" s="20">
        <v>2</v>
      </c>
      <c r="BV109" s="20">
        <v>4</v>
      </c>
      <c r="BW109" s="12">
        <v>2</v>
      </c>
      <c r="BX109" s="12">
        <v>2</v>
      </c>
      <c r="BY109" s="12">
        <v>4</v>
      </c>
      <c r="BZ109" s="20"/>
      <c r="CA109" s="20"/>
      <c r="CB109" s="20"/>
      <c r="CC109" s="12"/>
      <c r="CD109" s="12"/>
      <c r="CE109" s="12"/>
      <c r="CF109" s="20"/>
      <c r="CG109" s="20"/>
      <c r="CH109" s="20"/>
      <c r="CI109" s="12"/>
      <c r="CJ109" s="12"/>
      <c r="CK109" s="12"/>
      <c r="CL109" s="20"/>
      <c r="CM109" s="20"/>
      <c r="CN109" s="20"/>
      <c r="CO109" s="12"/>
      <c r="CP109" s="12"/>
      <c r="CQ109" s="12"/>
      <c r="CR109" s="20"/>
      <c r="CS109" s="20"/>
      <c r="CT109" s="20"/>
      <c r="CU109" s="12"/>
      <c r="CV109" s="12"/>
      <c r="CW109" s="12"/>
      <c r="CX109">
        <f t="shared" si="90"/>
        <v>27</v>
      </c>
      <c r="CY109">
        <f t="shared" si="90"/>
        <v>18</v>
      </c>
      <c r="CZ109">
        <f t="shared" si="90"/>
        <v>54</v>
      </c>
      <c r="DA109">
        <f t="shared" si="91"/>
        <v>9</v>
      </c>
      <c r="DC109" s="24">
        <f t="shared" si="96"/>
        <v>3</v>
      </c>
      <c r="DD109" s="24">
        <f t="shared" si="96"/>
        <v>2</v>
      </c>
      <c r="DE109" s="24">
        <f t="shared" si="96"/>
        <v>6</v>
      </c>
      <c r="DF109">
        <f t="shared" si="97"/>
        <v>3</v>
      </c>
      <c r="DG109">
        <f t="shared" si="97"/>
        <v>2</v>
      </c>
      <c r="DH109">
        <f t="shared" si="97"/>
        <v>6</v>
      </c>
      <c r="DI109" s="24">
        <f t="shared" si="98"/>
        <v>3</v>
      </c>
      <c r="DJ109" s="24">
        <f t="shared" si="98"/>
        <v>2</v>
      </c>
      <c r="DK109">
        <f t="shared" si="92"/>
        <v>6</v>
      </c>
      <c r="DQ109" s="4">
        <v>3</v>
      </c>
    </row>
    <row r="110" spans="2:121" ht="137.25" hidden="1" customHeight="1" x14ac:dyDescent="0.25">
      <c r="B110" s="261"/>
      <c r="C110" s="146">
        <v>149</v>
      </c>
      <c r="D110" s="128" t="s">
        <v>339</v>
      </c>
      <c r="E110" s="44" t="s">
        <v>340</v>
      </c>
      <c r="F110" s="51">
        <v>2.2000000000000002</v>
      </c>
      <c r="G110" s="51">
        <v>2</v>
      </c>
      <c r="H110" s="63">
        <v>4.4000000000000004</v>
      </c>
      <c r="I110" s="81">
        <f t="shared" si="100"/>
        <v>2.2000000000000002</v>
      </c>
      <c r="J110" s="81">
        <f t="shared" si="100"/>
        <v>2</v>
      </c>
      <c r="K110" s="63">
        <f t="shared" si="101"/>
        <v>4.4000000000000004</v>
      </c>
      <c r="L110" s="52">
        <v>3</v>
      </c>
      <c r="M110" s="52">
        <v>1</v>
      </c>
      <c r="N110" s="52">
        <v>3</v>
      </c>
      <c r="O110" s="52">
        <v>1</v>
      </c>
      <c r="P110" s="52">
        <v>3</v>
      </c>
      <c r="Q110" s="52">
        <v>2</v>
      </c>
      <c r="R110" s="52">
        <v>1</v>
      </c>
      <c r="S110" s="52">
        <v>3</v>
      </c>
      <c r="T110" s="52">
        <v>1</v>
      </c>
      <c r="U110" s="52">
        <v>3</v>
      </c>
      <c r="V110" s="44" t="s">
        <v>341</v>
      </c>
      <c r="W110" s="44" t="s">
        <v>60</v>
      </c>
      <c r="X110" s="44" t="s">
        <v>342</v>
      </c>
      <c r="Y110" s="44" t="s">
        <v>91</v>
      </c>
      <c r="Z110" s="44"/>
      <c r="AA110" s="29" t="s">
        <v>92</v>
      </c>
      <c r="AB110" s="2" t="s">
        <v>343</v>
      </c>
      <c r="AC110" s="76"/>
      <c r="AD110" s="36">
        <v>3</v>
      </c>
      <c r="AE110" s="20">
        <v>3</v>
      </c>
      <c r="AF110" s="20">
        <v>9</v>
      </c>
      <c r="AG110" s="12">
        <v>3</v>
      </c>
      <c r="AH110" s="12">
        <v>2</v>
      </c>
      <c r="AI110" s="12">
        <v>6</v>
      </c>
      <c r="AJ110" s="20"/>
      <c r="AK110" s="20"/>
      <c r="AL110" s="20"/>
      <c r="AM110" s="12">
        <v>3</v>
      </c>
      <c r="AN110" s="12">
        <v>2</v>
      </c>
      <c r="AO110" s="12">
        <v>6</v>
      </c>
      <c r="AP110" s="20">
        <v>6</v>
      </c>
      <c r="AQ110" s="20">
        <v>1</v>
      </c>
      <c r="AR110" s="20">
        <v>6</v>
      </c>
      <c r="AS110" s="12">
        <v>3</v>
      </c>
      <c r="AT110" s="12">
        <v>2</v>
      </c>
      <c r="AU110" s="12">
        <v>6</v>
      </c>
      <c r="AV110" s="20">
        <v>3</v>
      </c>
      <c r="AW110" s="20">
        <v>2</v>
      </c>
      <c r="AX110" s="20">
        <v>6</v>
      </c>
      <c r="AY110" s="12">
        <v>3</v>
      </c>
      <c r="AZ110" s="12">
        <v>2</v>
      </c>
      <c r="BA110" s="12">
        <v>6</v>
      </c>
      <c r="BB110" s="20">
        <v>3</v>
      </c>
      <c r="BC110" s="20">
        <v>2</v>
      </c>
      <c r="BD110" s="20">
        <v>6</v>
      </c>
      <c r="BE110" s="12"/>
      <c r="BF110" s="12"/>
      <c r="BG110" s="12"/>
      <c r="BH110" s="20">
        <v>8</v>
      </c>
      <c r="BI110" s="20">
        <v>3</v>
      </c>
      <c r="BJ110" s="20">
        <v>24</v>
      </c>
      <c r="BK110" s="12">
        <v>8</v>
      </c>
      <c r="BL110" s="12">
        <v>3</v>
      </c>
      <c r="BM110" s="12">
        <v>24</v>
      </c>
      <c r="BN110" s="20">
        <v>8</v>
      </c>
      <c r="BO110" s="20">
        <v>3</v>
      </c>
      <c r="BP110" s="20">
        <v>24</v>
      </c>
      <c r="BQ110" s="12">
        <v>8</v>
      </c>
      <c r="BR110" s="12">
        <v>3</v>
      </c>
      <c r="BS110" s="12">
        <v>24</v>
      </c>
      <c r="BT110" s="20">
        <v>8</v>
      </c>
      <c r="BU110" s="20">
        <v>3</v>
      </c>
      <c r="BV110" s="20">
        <v>24</v>
      </c>
      <c r="BW110" s="12">
        <v>8</v>
      </c>
      <c r="BX110" s="12">
        <v>3</v>
      </c>
      <c r="BY110" s="12">
        <v>24</v>
      </c>
      <c r="BZ110" s="20">
        <v>4</v>
      </c>
      <c r="CA110" s="20">
        <v>2</v>
      </c>
      <c r="CB110" s="20">
        <v>8</v>
      </c>
      <c r="CC110" s="12">
        <v>4</v>
      </c>
      <c r="CD110" s="12">
        <v>2</v>
      </c>
      <c r="CE110" s="12">
        <v>8</v>
      </c>
      <c r="CF110" s="20">
        <v>4</v>
      </c>
      <c r="CG110" s="20">
        <v>2</v>
      </c>
      <c r="CH110" s="20">
        <v>8</v>
      </c>
      <c r="CI110" s="12">
        <v>4</v>
      </c>
      <c r="CJ110" s="12">
        <v>2</v>
      </c>
      <c r="CK110" s="12">
        <v>8</v>
      </c>
      <c r="CL110" s="20">
        <v>4</v>
      </c>
      <c r="CM110" s="20">
        <v>2</v>
      </c>
      <c r="CN110" s="20">
        <v>8</v>
      </c>
      <c r="CO110" s="12">
        <v>4</v>
      </c>
      <c r="CP110" s="12">
        <v>2</v>
      </c>
      <c r="CQ110" s="12">
        <v>8</v>
      </c>
      <c r="CR110" s="20">
        <v>4</v>
      </c>
      <c r="CS110" s="20">
        <v>2</v>
      </c>
      <c r="CT110" s="20">
        <v>8</v>
      </c>
      <c r="CU110" s="12">
        <v>4</v>
      </c>
      <c r="CV110" s="12">
        <v>2</v>
      </c>
      <c r="CW110" s="12">
        <v>8</v>
      </c>
      <c r="CX110">
        <f t="shared" si="90"/>
        <v>107</v>
      </c>
      <c r="CY110">
        <f t="shared" si="90"/>
        <v>50</v>
      </c>
      <c r="CZ110">
        <f t="shared" si="90"/>
        <v>259</v>
      </c>
      <c r="DA110">
        <f t="shared" si="91"/>
        <v>22</v>
      </c>
      <c r="DC110" s="24">
        <f t="shared" si="96"/>
        <v>5</v>
      </c>
      <c r="DD110" s="24">
        <f t="shared" si="96"/>
        <v>2</v>
      </c>
      <c r="DE110" s="24">
        <f t="shared" si="96"/>
        <v>10</v>
      </c>
      <c r="DF110">
        <f t="shared" si="97"/>
        <v>4.8636363636363633</v>
      </c>
      <c r="DG110">
        <f t="shared" si="97"/>
        <v>2.2727272727272729</v>
      </c>
      <c r="DH110">
        <f t="shared" si="97"/>
        <v>11.772727272727273</v>
      </c>
      <c r="DI110" s="24">
        <f t="shared" si="98"/>
        <v>5</v>
      </c>
      <c r="DJ110" s="24">
        <f t="shared" si="98"/>
        <v>2</v>
      </c>
      <c r="DK110">
        <f t="shared" si="92"/>
        <v>10</v>
      </c>
      <c r="DQ110" s="4">
        <v>5</v>
      </c>
    </row>
    <row r="111" spans="2:121" ht="171.75" customHeight="1" x14ac:dyDescent="0.25">
      <c r="B111" s="261"/>
      <c r="C111" s="225">
        <v>151</v>
      </c>
      <c r="D111" s="225" t="s">
        <v>344</v>
      </c>
      <c r="E111" s="44" t="s">
        <v>345</v>
      </c>
      <c r="F111" s="56">
        <v>5</v>
      </c>
      <c r="G111" s="56">
        <v>4.2</v>
      </c>
      <c r="H111" s="86">
        <v>21</v>
      </c>
      <c r="I111" s="81">
        <f t="shared" si="100"/>
        <v>5</v>
      </c>
      <c r="J111" s="81">
        <f t="shared" si="100"/>
        <v>3.8</v>
      </c>
      <c r="K111" s="82">
        <f t="shared" si="101"/>
        <v>19</v>
      </c>
      <c r="L111" s="80">
        <v>5</v>
      </c>
      <c r="M111" s="80">
        <v>3</v>
      </c>
      <c r="N111" s="80">
        <v>5</v>
      </c>
      <c r="O111" s="80">
        <v>4</v>
      </c>
      <c r="P111" s="80">
        <v>5</v>
      </c>
      <c r="Q111" s="80">
        <v>4</v>
      </c>
      <c r="R111" s="80">
        <v>6</v>
      </c>
      <c r="S111" s="80">
        <v>5</v>
      </c>
      <c r="T111" s="80">
        <v>4</v>
      </c>
      <c r="U111" s="80">
        <v>3</v>
      </c>
      <c r="V111" s="44" t="s">
        <v>346</v>
      </c>
      <c r="W111" s="44" t="s">
        <v>53</v>
      </c>
      <c r="X111" s="44" t="s">
        <v>347</v>
      </c>
      <c r="Y111" s="44" t="s">
        <v>348</v>
      </c>
      <c r="Z111" s="44" t="s">
        <v>164</v>
      </c>
      <c r="AA111" s="44" t="s">
        <v>57</v>
      </c>
      <c r="AB111" s="2" t="s">
        <v>2</v>
      </c>
      <c r="AC111" s="76" t="s">
        <v>2</v>
      </c>
      <c r="AD111" s="228">
        <v>5</v>
      </c>
      <c r="AE111" s="228">
        <v>2</v>
      </c>
      <c r="AF111" s="228">
        <v>10</v>
      </c>
      <c r="AG111" s="226">
        <v>5</v>
      </c>
      <c r="AH111" s="226">
        <v>2</v>
      </c>
      <c r="AI111" s="226">
        <v>10</v>
      </c>
      <c r="AJ111" s="228"/>
      <c r="AK111" s="228"/>
      <c r="AL111" s="228"/>
      <c r="AM111" s="226">
        <v>5</v>
      </c>
      <c r="AN111" s="226">
        <v>2</v>
      </c>
      <c r="AO111" s="226">
        <v>10</v>
      </c>
      <c r="AP111" s="228">
        <v>3</v>
      </c>
      <c r="AQ111" s="228">
        <v>1</v>
      </c>
      <c r="AR111" s="228">
        <v>3</v>
      </c>
      <c r="AS111" s="226">
        <v>5</v>
      </c>
      <c r="AT111" s="226">
        <v>2</v>
      </c>
      <c r="AU111" s="226">
        <v>10</v>
      </c>
      <c r="AV111" s="228">
        <v>5</v>
      </c>
      <c r="AW111" s="228">
        <v>2</v>
      </c>
      <c r="AX111" s="228">
        <v>10</v>
      </c>
      <c r="AY111" s="226">
        <v>5</v>
      </c>
      <c r="AZ111" s="226">
        <v>2</v>
      </c>
      <c r="BA111" s="226">
        <v>10</v>
      </c>
      <c r="BB111" s="228">
        <v>5</v>
      </c>
      <c r="BC111" s="228">
        <v>2</v>
      </c>
      <c r="BD111" s="228">
        <v>10</v>
      </c>
      <c r="BE111" s="226"/>
      <c r="BF111" s="226"/>
      <c r="BG111" s="226"/>
      <c r="BH111" s="228">
        <v>8</v>
      </c>
      <c r="BI111" s="228">
        <v>3</v>
      </c>
      <c r="BJ111" s="228">
        <v>24</v>
      </c>
      <c r="BK111" s="226">
        <v>8</v>
      </c>
      <c r="BL111" s="226">
        <v>3</v>
      </c>
      <c r="BM111" s="226">
        <v>24</v>
      </c>
      <c r="BN111" s="228">
        <v>8</v>
      </c>
      <c r="BO111" s="228">
        <v>3</v>
      </c>
      <c r="BP111" s="228">
        <v>24</v>
      </c>
      <c r="BQ111" s="226">
        <v>8</v>
      </c>
      <c r="BR111" s="226">
        <v>3</v>
      </c>
      <c r="BS111" s="226">
        <v>24</v>
      </c>
      <c r="BT111" s="228">
        <v>8</v>
      </c>
      <c r="BU111" s="228">
        <v>3</v>
      </c>
      <c r="BV111" s="228">
        <v>24</v>
      </c>
      <c r="BW111" s="226">
        <v>8</v>
      </c>
      <c r="BX111" s="226">
        <v>3</v>
      </c>
      <c r="BY111" s="226">
        <v>24</v>
      </c>
      <c r="BZ111" s="228">
        <v>6</v>
      </c>
      <c r="CA111" s="228">
        <v>1</v>
      </c>
      <c r="CB111" s="228">
        <v>6</v>
      </c>
      <c r="CC111" s="226">
        <v>6</v>
      </c>
      <c r="CD111" s="226">
        <v>1</v>
      </c>
      <c r="CE111" s="226">
        <v>6</v>
      </c>
      <c r="CF111" s="228">
        <v>6</v>
      </c>
      <c r="CG111" s="228">
        <v>1</v>
      </c>
      <c r="CH111" s="228">
        <v>6</v>
      </c>
      <c r="CI111" s="226">
        <v>6</v>
      </c>
      <c r="CJ111" s="226">
        <v>1</v>
      </c>
      <c r="CK111" s="226">
        <v>6</v>
      </c>
      <c r="CL111" s="228">
        <v>6</v>
      </c>
      <c r="CM111" s="228">
        <v>1</v>
      </c>
      <c r="CN111" s="228">
        <v>6</v>
      </c>
      <c r="CO111" s="226">
        <v>6</v>
      </c>
      <c r="CP111" s="226">
        <v>1</v>
      </c>
      <c r="CQ111" s="226">
        <v>6</v>
      </c>
      <c r="CR111" s="228">
        <v>6</v>
      </c>
      <c r="CS111" s="228">
        <v>1</v>
      </c>
      <c r="CT111" s="228">
        <v>6</v>
      </c>
      <c r="CU111" s="226">
        <v>6</v>
      </c>
      <c r="CV111" s="226">
        <v>1</v>
      </c>
      <c r="CW111" s="226">
        <v>6</v>
      </c>
      <c r="CX111">
        <f t="shared" si="90"/>
        <v>134</v>
      </c>
      <c r="CY111">
        <f t="shared" si="90"/>
        <v>41</v>
      </c>
      <c r="CZ111">
        <f t="shared" si="90"/>
        <v>265</v>
      </c>
      <c r="DA111">
        <f t="shared" si="91"/>
        <v>22</v>
      </c>
      <c r="DC111" s="24">
        <f t="shared" si="96"/>
        <v>6</v>
      </c>
      <c r="DD111" s="24">
        <f t="shared" si="96"/>
        <v>2</v>
      </c>
      <c r="DE111" s="24">
        <f t="shared" si="96"/>
        <v>12</v>
      </c>
      <c r="DF111">
        <f t="shared" si="97"/>
        <v>6.0909090909090908</v>
      </c>
      <c r="DG111">
        <f t="shared" si="97"/>
        <v>1.8636363636363635</v>
      </c>
      <c r="DH111">
        <f t="shared" si="97"/>
        <v>12.045454545454545</v>
      </c>
      <c r="DI111" s="24">
        <f t="shared" si="98"/>
        <v>6</v>
      </c>
      <c r="DJ111" s="24">
        <f t="shared" si="98"/>
        <v>2</v>
      </c>
      <c r="DK111">
        <f t="shared" si="92"/>
        <v>12</v>
      </c>
      <c r="DQ111" s="234">
        <v>5</v>
      </c>
    </row>
    <row r="112" spans="2:121" ht="151.5" hidden="1" customHeight="1" x14ac:dyDescent="0.25">
      <c r="B112" s="263"/>
      <c r="C112" s="262"/>
      <c r="D112" s="202"/>
      <c r="E112" s="44" t="s">
        <v>349</v>
      </c>
      <c r="F112" s="89"/>
      <c r="G112" s="89"/>
      <c r="H112" s="85"/>
      <c r="I112" s="49"/>
      <c r="J112" s="49"/>
      <c r="K112" s="50"/>
      <c r="L112" s="50"/>
      <c r="M112" s="50"/>
      <c r="N112" s="50"/>
      <c r="O112" s="50"/>
      <c r="P112" s="50"/>
      <c r="Q112" s="50"/>
      <c r="R112" s="50"/>
      <c r="S112" s="50"/>
      <c r="T112" s="50"/>
      <c r="U112" s="50"/>
      <c r="V112" s="44" t="s">
        <v>67</v>
      </c>
      <c r="W112" s="44" t="s">
        <v>60</v>
      </c>
      <c r="X112" s="44"/>
      <c r="Y112" s="44"/>
      <c r="Z112" s="44"/>
      <c r="AA112" s="29" t="s">
        <v>61</v>
      </c>
      <c r="AB112" s="2" t="s">
        <v>333</v>
      </c>
      <c r="AC112" s="144"/>
      <c r="AD112" s="229"/>
      <c r="AE112" s="229"/>
      <c r="AF112" s="229"/>
      <c r="AG112" s="227"/>
      <c r="AH112" s="227"/>
      <c r="AI112" s="227"/>
      <c r="AJ112" s="229"/>
      <c r="AK112" s="229"/>
      <c r="AL112" s="229"/>
      <c r="AM112" s="227"/>
      <c r="AN112" s="227"/>
      <c r="AO112" s="227"/>
      <c r="AP112" s="229"/>
      <c r="AQ112" s="229"/>
      <c r="AR112" s="229"/>
      <c r="AS112" s="227"/>
      <c r="AT112" s="227"/>
      <c r="AU112" s="227"/>
      <c r="AV112" s="229"/>
      <c r="AW112" s="229"/>
      <c r="AX112" s="229"/>
      <c r="AY112" s="227"/>
      <c r="AZ112" s="227"/>
      <c r="BA112" s="227"/>
      <c r="BB112" s="229"/>
      <c r="BC112" s="229"/>
      <c r="BD112" s="229"/>
      <c r="BE112" s="227"/>
      <c r="BF112" s="227"/>
      <c r="BG112" s="227"/>
      <c r="BH112" s="229"/>
      <c r="BI112" s="229"/>
      <c r="BJ112" s="229"/>
      <c r="BK112" s="227"/>
      <c r="BL112" s="227"/>
      <c r="BM112" s="227"/>
      <c r="BN112" s="229"/>
      <c r="BO112" s="229"/>
      <c r="BP112" s="229"/>
      <c r="BQ112" s="227"/>
      <c r="BR112" s="227"/>
      <c r="BS112" s="227"/>
      <c r="BT112" s="229"/>
      <c r="BU112" s="229"/>
      <c r="BV112" s="229"/>
      <c r="BW112" s="227"/>
      <c r="BX112" s="227"/>
      <c r="BY112" s="227"/>
      <c r="BZ112" s="229"/>
      <c r="CA112" s="229"/>
      <c r="CB112" s="229"/>
      <c r="CC112" s="227"/>
      <c r="CD112" s="227"/>
      <c r="CE112" s="227"/>
      <c r="CF112" s="229"/>
      <c r="CG112" s="229"/>
      <c r="CH112" s="229"/>
      <c r="CI112" s="227"/>
      <c r="CJ112" s="227"/>
      <c r="CK112" s="227"/>
      <c r="CL112" s="229"/>
      <c r="CM112" s="229"/>
      <c r="CN112" s="229"/>
      <c r="CO112" s="227"/>
      <c r="CP112" s="227"/>
      <c r="CQ112" s="227"/>
      <c r="CR112" s="229"/>
      <c r="CS112" s="229"/>
      <c r="CT112" s="229"/>
      <c r="CU112" s="227"/>
      <c r="CV112" s="227"/>
      <c r="CW112" s="227"/>
      <c r="CX112">
        <f t="shared" si="90"/>
        <v>0</v>
      </c>
      <c r="CY112">
        <f t="shared" si="90"/>
        <v>0</v>
      </c>
      <c r="CZ112">
        <f t="shared" si="90"/>
        <v>0</v>
      </c>
      <c r="DA112">
        <f t="shared" si="91"/>
        <v>0</v>
      </c>
      <c r="DC112" s="24" t="e">
        <f t="shared" si="96"/>
        <v>#DIV/0!</v>
      </c>
      <c r="DD112" s="24" t="e">
        <f t="shared" si="96"/>
        <v>#DIV/0!</v>
      </c>
      <c r="DE112" s="24" t="e">
        <f t="shared" si="96"/>
        <v>#DIV/0!</v>
      </c>
      <c r="DF112" t="e">
        <f t="shared" si="97"/>
        <v>#DIV/0!</v>
      </c>
      <c r="DG112" t="e">
        <f t="shared" si="97"/>
        <v>#DIV/0!</v>
      </c>
      <c r="DH112" t="e">
        <f t="shared" si="97"/>
        <v>#DIV/0!</v>
      </c>
      <c r="DI112" s="24" t="e">
        <f t="shared" si="98"/>
        <v>#DIV/0!</v>
      </c>
      <c r="DJ112" s="24" t="e">
        <f t="shared" si="98"/>
        <v>#DIV/0!</v>
      </c>
      <c r="DK112" t="e">
        <f t="shared" si="92"/>
        <v>#DIV/0!</v>
      </c>
      <c r="DQ112" s="235"/>
    </row>
    <row r="113" spans="2:121" ht="37.5" hidden="1" x14ac:dyDescent="0.25">
      <c r="B113" s="28" t="s">
        <v>350</v>
      </c>
      <c r="C113" s="128"/>
      <c r="D113" s="43"/>
      <c r="E113" s="44"/>
      <c r="F113" s="51"/>
      <c r="G113" s="51"/>
      <c r="H113" s="52"/>
      <c r="I113" s="51"/>
      <c r="J113" s="51"/>
      <c r="K113" s="52"/>
      <c r="L113" s="52"/>
      <c r="M113" s="52"/>
      <c r="N113" s="52"/>
      <c r="O113" s="52"/>
      <c r="P113" s="52"/>
      <c r="Q113" s="52"/>
      <c r="R113" s="52"/>
      <c r="S113" s="52"/>
      <c r="T113" s="52"/>
      <c r="U113" s="52"/>
      <c r="V113" s="44"/>
      <c r="W113" s="44"/>
      <c r="X113" s="44"/>
      <c r="Y113" s="44"/>
      <c r="Z113" s="44"/>
      <c r="AA113" s="29"/>
      <c r="AB113" s="2"/>
      <c r="AC113" s="2"/>
      <c r="AD113" s="20"/>
      <c r="AE113" s="20"/>
      <c r="AF113" s="20"/>
      <c r="AG113" s="12"/>
      <c r="AH113" s="12"/>
      <c r="AI113" s="12"/>
      <c r="AJ113" s="20"/>
      <c r="AK113" s="20"/>
      <c r="AL113" s="20"/>
      <c r="AM113" s="12"/>
      <c r="AN113" s="12"/>
      <c r="AO113" s="12"/>
      <c r="AP113" s="20"/>
      <c r="AQ113" s="20"/>
      <c r="AR113" s="20"/>
      <c r="AS113" s="12"/>
      <c r="AT113" s="12"/>
      <c r="AU113" s="12"/>
      <c r="AV113" s="20"/>
      <c r="AW113" s="20"/>
      <c r="AX113" s="20"/>
      <c r="AY113" s="12"/>
      <c r="AZ113" s="12"/>
      <c r="BA113" s="12"/>
      <c r="BB113" s="20"/>
      <c r="BC113" s="20"/>
      <c r="BD113" s="20"/>
      <c r="BE113" s="12"/>
      <c r="BF113" s="12"/>
      <c r="BG113" s="12"/>
      <c r="BH113" s="20"/>
      <c r="BI113" s="20"/>
      <c r="BJ113" s="20"/>
      <c r="BK113" s="12"/>
      <c r="BL113" s="12"/>
      <c r="BM113" s="12"/>
      <c r="BN113" s="20"/>
      <c r="BO113" s="20"/>
      <c r="BP113" s="20"/>
      <c r="BQ113" s="12"/>
      <c r="BR113" s="12"/>
      <c r="BS113" s="12"/>
      <c r="BT113" s="20"/>
      <c r="BU113" s="20"/>
      <c r="BV113" s="20"/>
      <c r="BW113" s="12"/>
      <c r="BX113" s="12"/>
      <c r="BY113" s="12"/>
      <c r="BZ113" s="20"/>
      <c r="CA113" s="20"/>
      <c r="CB113" s="20"/>
      <c r="CC113" s="12"/>
      <c r="CD113" s="12"/>
      <c r="CE113" s="12"/>
      <c r="CF113" s="20"/>
      <c r="CG113" s="20"/>
      <c r="CH113" s="20"/>
      <c r="CI113" s="12"/>
      <c r="CJ113" s="12"/>
      <c r="CK113" s="12"/>
      <c r="CL113" s="20"/>
      <c r="CM113" s="20"/>
      <c r="CN113" s="20"/>
      <c r="CO113" s="12"/>
      <c r="CP113" s="12"/>
      <c r="CQ113" s="12"/>
      <c r="CR113" s="20"/>
      <c r="CS113" s="20"/>
      <c r="CT113" s="20"/>
      <c r="CU113" s="12"/>
      <c r="CV113" s="12"/>
      <c r="CW113" s="12"/>
      <c r="CX113">
        <f t="shared" si="90"/>
        <v>0</v>
      </c>
      <c r="CY113">
        <f t="shared" si="90"/>
        <v>0</v>
      </c>
      <c r="CZ113">
        <f t="shared" si="90"/>
        <v>0</v>
      </c>
      <c r="DA113">
        <f t="shared" si="91"/>
        <v>0</v>
      </c>
      <c r="DC113" s="24" t="e">
        <f t="shared" si="96"/>
        <v>#DIV/0!</v>
      </c>
      <c r="DD113" s="24" t="e">
        <f t="shared" si="96"/>
        <v>#DIV/0!</v>
      </c>
      <c r="DE113" s="24" t="e">
        <f t="shared" si="96"/>
        <v>#DIV/0!</v>
      </c>
      <c r="DF113" t="e">
        <f t="shared" si="97"/>
        <v>#DIV/0!</v>
      </c>
      <c r="DG113" t="e">
        <f t="shared" si="97"/>
        <v>#DIV/0!</v>
      </c>
      <c r="DH113" t="e">
        <f t="shared" si="97"/>
        <v>#DIV/0!</v>
      </c>
      <c r="DI113" s="24" t="e">
        <f t="shared" si="98"/>
        <v>#DIV/0!</v>
      </c>
      <c r="DJ113" s="24" t="e">
        <f t="shared" si="98"/>
        <v>#DIV/0!</v>
      </c>
      <c r="DK113" t="e">
        <f t="shared" si="92"/>
        <v>#DIV/0!</v>
      </c>
      <c r="DQ113" s="4"/>
    </row>
    <row r="114" spans="2:121" ht="67.5" hidden="1" customHeight="1" x14ac:dyDescent="0.25">
      <c r="B114" s="223" t="s">
        <v>351</v>
      </c>
      <c r="C114" s="225">
        <v>159</v>
      </c>
      <c r="D114" s="225" t="s">
        <v>352</v>
      </c>
      <c r="E114" s="44" t="s">
        <v>353</v>
      </c>
      <c r="F114" s="56"/>
      <c r="G114" s="56"/>
      <c r="H114" s="57"/>
      <c r="I114" s="81"/>
      <c r="J114" s="81"/>
      <c r="K114" s="80"/>
      <c r="L114" s="80"/>
      <c r="M114" s="80"/>
      <c r="N114" s="80"/>
      <c r="O114" s="80"/>
      <c r="P114" s="80"/>
      <c r="Q114" s="80"/>
      <c r="R114" s="80"/>
      <c r="S114" s="80"/>
      <c r="T114" s="80"/>
      <c r="U114" s="80"/>
      <c r="V114" s="44" t="s">
        <v>107</v>
      </c>
      <c r="W114" s="44" t="s">
        <v>60</v>
      </c>
      <c r="X114" s="44"/>
      <c r="Y114" s="44"/>
      <c r="Z114" s="44"/>
      <c r="AA114" s="29" t="s">
        <v>61</v>
      </c>
      <c r="AB114" s="2" t="s">
        <v>354</v>
      </c>
      <c r="AC114" s="142"/>
      <c r="AD114" s="228"/>
      <c r="AE114" s="228"/>
      <c r="AF114" s="228"/>
      <c r="AG114" s="226"/>
      <c r="AH114" s="226"/>
      <c r="AI114" s="226"/>
      <c r="AJ114" s="228"/>
      <c r="AK114" s="228"/>
      <c r="AL114" s="228"/>
      <c r="AM114" s="226"/>
      <c r="AN114" s="226"/>
      <c r="AO114" s="226"/>
      <c r="AP114" s="228">
        <v>8</v>
      </c>
      <c r="AQ114" s="228">
        <v>1</v>
      </c>
      <c r="AR114" s="228">
        <v>8</v>
      </c>
      <c r="AS114" s="226"/>
      <c r="AT114" s="226"/>
      <c r="AU114" s="226"/>
      <c r="AV114" s="228"/>
      <c r="AW114" s="228"/>
      <c r="AX114" s="228"/>
      <c r="AY114" s="226"/>
      <c r="AZ114" s="226"/>
      <c r="BA114" s="226"/>
      <c r="BB114" s="228"/>
      <c r="BC114" s="228"/>
      <c r="BD114" s="228"/>
      <c r="BE114" s="226"/>
      <c r="BF114" s="226"/>
      <c r="BG114" s="226"/>
      <c r="BH114" s="228">
        <v>8</v>
      </c>
      <c r="BI114" s="228">
        <v>5</v>
      </c>
      <c r="BJ114" s="228">
        <v>40</v>
      </c>
      <c r="BK114" s="226">
        <v>8</v>
      </c>
      <c r="BL114" s="226">
        <v>5</v>
      </c>
      <c r="BM114" s="226">
        <v>40</v>
      </c>
      <c r="BN114" s="228">
        <v>8</v>
      </c>
      <c r="BO114" s="228">
        <v>5</v>
      </c>
      <c r="BP114" s="228">
        <v>40</v>
      </c>
      <c r="BQ114" s="226">
        <v>8</v>
      </c>
      <c r="BR114" s="226">
        <v>5</v>
      </c>
      <c r="BS114" s="226">
        <v>40</v>
      </c>
      <c r="BT114" s="228">
        <v>8</v>
      </c>
      <c r="BU114" s="228">
        <v>5</v>
      </c>
      <c r="BV114" s="228">
        <v>40</v>
      </c>
      <c r="BW114" s="226">
        <v>8</v>
      </c>
      <c r="BX114" s="226">
        <v>5</v>
      </c>
      <c r="BY114" s="226">
        <v>40</v>
      </c>
      <c r="BZ114" s="228">
        <v>9</v>
      </c>
      <c r="CA114" s="228">
        <v>1</v>
      </c>
      <c r="CB114" s="228">
        <v>9</v>
      </c>
      <c r="CC114" s="226">
        <v>9</v>
      </c>
      <c r="CD114" s="226">
        <v>1</v>
      </c>
      <c r="CE114" s="226">
        <v>9</v>
      </c>
      <c r="CF114" s="228">
        <v>9</v>
      </c>
      <c r="CG114" s="228">
        <v>1</v>
      </c>
      <c r="CH114" s="228">
        <v>9</v>
      </c>
      <c r="CI114" s="226">
        <v>9</v>
      </c>
      <c r="CJ114" s="226">
        <v>1</v>
      </c>
      <c r="CK114" s="226">
        <v>9</v>
      </c>
      <c r="CL114" s="228">
        <v>9</v>
      </c>
      <c r="CM114" s="228">
        <v>1</v>
      </c>
      <c r="CN114" s="228">
        <v>9</v>
      </c>
      <c r="CO114" s="226">
        <v>9</v>
      </c>
      <c r="CP114" s="226">
        <v>1</v>
      </c>
      <c r="CQ114" s="226">
        <v>9</v>
      </c>
      <c r="CR114" s="228">
        <v>9</v>
      </c>
      <c r="CS114" s="228">
        <v>1</v>
      </c>
      <c r="CT114" s="228">
        <v>9</v>
      </c>
      <c r="CU114" s="226">
        <v>9</v>
      </c>
      <c r="CV114" s="226">
        <v>1</v>
      </c>
      <c r="CW114" s="226">
        <v>9</v>
      </c>
      <c r="CX114">
        <f t="shared" si="90"/>
        <v>128</v>
      </c>
      <c r="CY114">
        <f t="shared" si="90"/>
        <v>39</v>
      </c>
      <c r="CZ114">
        <f t="shared" si="90"/>
        <v>320</v>
      </c>
      <c r="DA114">
        <f t="shared" si="91"/>
        <v>15</v>
      </c>
      <c r="DC114" s="24">
        <f t="shared" si="96"/>
        <v>9</v>
      </c>
      <c r="DD114" s="24">
        <f t="shared" si="96"/>
        <v>3</v>
      </c>
      <c r="DE114" s="24">
        <f t="shared" si="96"/>
        <v>27</v>
      </c>
      <c r="DF114">
        <f t="shared" si="97"/>
        <v>8.5333333333333332</v>
      </c>
      <c r="DG114">
        <f t="shared" si="97"/>
        <v>2.6</v>
      </c>
      <c r="DH114">
        <f t="shared" si="97"/>
        <v>21.333333333333332</v>
      </c>
      <c r="DI114" s="24">
        <f t="shared" si="98"/>
        <v>9</v>
      </c>
      <c r="DJ114" s="24">
        <f t="shared" si="98"/>
        <v>3</v>
      </c>
      <c r="DK114">
        <f t="shared" si="92"/>
        <v>27</v>
      </c>
      <c r="DQ114" s="234">
        <v>2</v>
      </c>
    </row>
    <row r="115" spans="2:121" ht="114" hidden="1" customHeight="1" x14ac:dyDescent="0.25">
      <c r="B115" s="223"/>
      <c r="C115" s="204"/>
      <c r="D115" s="204"/>
      <c r="E115" s="44" t="s">
        <v>355</v>
      </c>
      <c r="F115" s="89"/>
      <c r="G115" s="89"/>
      <c r="H115" s="85"/>
      <c r="I115" s="49"/>
      <c r="J115" s="49"/>
      <c r="K115" s="50"/>
      <c r="L115" s="50"/>
      <c r="M115" s="50"/>
      <c r="N115" s="50"/>
      <c r="O115" s="50"/>
      <c r="P115" s="50"/>
      <c r="Q115" s="50"/>
      <c r="R115" s="50"/>
      <c r="S115" s="50"/>
      <c r="T115" s="50"/>
      <c r="U115" s="50"/>
      <c r="V115" s="44" t="s">
        <v>107</v>
      </c>
      <c r="W115" s="44" t="s">
        <v>60</v>
      </c>
      <c r="X115" s="44"/>
      <c r="Y115" s="44"/>
      <c r="Z115" s="44"/>
      <c r="AA115" s="29" t="s">
        <v>61</v>
      </c>
      <c r="AB115" s="2" t="s">
        <v>356</v>
      </c>
      <c r="AC115" s="144"/>
      <c r="AD115" s="229"/>
      <c r="AE115" s="229"/>
      <c r="AF115" s="229"/>
      <c r="AG115" s="227"/>
      <c r="AH115" s="227"/>
      <c r="AI115" s="227"/>
      <c r="AJ115" s="229"/>
      <c r="AK115" s="229"/>
      <c r="AL115" s="229"/>
      <c r="AM115" s="227"/>
      <c r="AN115" s="227"/>
      <c r="AO115" s="227"/>
      <c r="AP115" s="229"/>
      <c r="AQ115" s="229"/>
      <c r="AR115" s="229"/>
      <c r="AS115" s="227"/>
      <c r="AT115" s="227"/>
      <c r="AU115" s="227"/>
      <c r="AV115" s="229"/>
      <c r="AW115" s="229"/>
      <c r="AX115" s="229"/>
      <c r="AY115" s="227"/>
      <c r="AZ115" s="227"/>
      <c r="BA115" s="227"/>
      <c r="BB115" s="229"/>
      <c r="BC115" s="229"/>
      <c r="BD115" s="229"/>
      <c r="BE115" s="227"/>
      <c r="BF115" s="227"/>
      <c r="BG115" s="227"/>
      <c r="BH115" s="229"/>
      <c r="BI115" s="229"/>
      <c r="BJ115" s="229"/>
      <c r="BK115" s="227"/>
      <c r="BL115" s="227"/>
      <c r="BM115" s="227"/>
      <c r="BN115" s="229"/>
      <c r="BO115" s="229"/>
      <c r="BP115" s="229"/>
      <c r="BQ115" s="227"/>
      <c r="BR115" s="227"/>
      <c r="BS115" s="227"/>
      <c r="BT115" s="229"/>
      <c r="BU115" s="229"/>
      <c r="BV115" s="229"/>
      <c r="BW115" s="227"/>
      <c r="BX115" s="227"/>
      <c r="BY115" s="227"/>
      <c r="BZ115" s="229"/>
      <c r="CA115" s="229"/>
      <c r="CB115" s="229"/>
      <c r="CC115" s="227"/>
      <c r="CD115" s="227"/>
      <c r="CE115" s="227"/>
      <c r="CF115" s="229"/>
      <c r="CG115" s="229"/>
      <c r="CH115" s="229"/>
      <c r="CI115" s="227"/>
      <c r="CJ115" s="227"/>
      <c r="CK115" s="227"/>
      <c r="CL115" s="229"/>
      <c r="CM115" s="229"/>
      <c r="CN115" s="229"/>
      <c r="CO115" s="227"/>
      <c r="CP115" s="227"/>
      <c r="CQ115" s="227"/>
      <c r="CR115" s="229"/>
      <c r="CS115" s="229"/>
      <c r="CT115" s="229"/>
      <c r="CU115" s="227"/>
      <c r="CV115" s="227"/>
      <c r="CW115" s="227"/>
      <c r="CX115">
        <f t="shared" si="90"/>
        <v>0</v>
      </c>
      <c r="CY115">
        <f t="shared" si="90"/>
        <v>0</v>
      </c>
      <c r="CZ115">
        <f t="shared" si="90"/>
        <v>0</v>
      </c>
      <c r="DA115">
        <f t="shared" si="91"/>
        <v>0</v>
      </c>
      <c r="DC115" s="24" t="e">
        <f t="shared" si="96"/>
        <v>#DIV/0!</v>
      </c>
      <c r="DD115" s="24" t="e">
        <f t="shared" si="96"/>
        <v>#DIV/0!</v>
      </c>
      <c r="DE115" s="24" t="e">
        <f t="shared" si="96"/>
        <v>#DIV/0!</v>
      </c>
      <c r="DF115" t="e">
        <f t="shared" si="97"/>
        <v>#DIV/0!</v>
      </c>
      <c r="DG115" t="e">
        <f t="shared" si="97"/>
        <v>#DIV/0!</v>
      </c>
      <c r="DH115" t="e">
        <f t="shared" si="97"/>
        <v>#DIV/0!</v>
      </c>
      <c r="DI115" s="24" t="e">
        <f t="shared" si="98"/>
        <v>#DIV/0!</v>
      </c>
      <c r="DJ115" s="24" t="e">
        <f t="shared" si="98"/>
        <v>#DIV/0!</v>
      </c>
      <c r="DK115" t="e">
        <f t="shared" si="92"/>
        <v>#DIV/0!</v>
      </c>
      <c r="DQ115" s="235"/>
    </row>
    <row r="116" spans="2:121" ht="101.25" hidden="1" customHeight="1" x14ac:dyDescent="0.25">
      <c r="B116" s="223"/>
      <c r="C116" s="128">
        <v>162</v>
      </c>
      <c r="D116" s="128" t="s">
        <v>357</v>
      </c>
      <c r="E116" s="44" t="s">
        <v>358</v>
      </c>
      <c r="F116" s="51"/>
      <c r="G116" s="51"/>
      <c r="H116" s="52"/>
      <c r="I116" s="51"/>
      <c r="J116" s="51"/>
      <c r="K116" s="52"/>
      <c r="L116" s="52"/>
      <c r="M116" s="52"/>
      <c r="N116" s="52"/>
      <c r="O116" s="52"/>
      <c r="P116" s="52"/>
      <c r="Q116" s="52"/>
      <c r="R116" s="52"/>
      <c r="S116" s="52"/>
      <c r="T116" s="52"/>
      <c r="U116" s="52"/>
      <c r="V116" s="44" t="s">
        <v>107</v>
      </c>
      <c r="W116" s="44" t="s">
        <v>60</v>
      </c>
      <c r="X116" s="44"/>
      <c r="Y116" s="44"/>
      <c r="Z116" s="44"/>
      <c r="AA116" s="29" t="s">
        <v>61</v>
      </c>
      <c r="AB116" s="2" t="s">
        <v>6</v>
      </c>
      <c r="AC116" s="2"/>
      <c r="AD116" s="20"/>
      <c r="AE116" s="20"/>
      <c r="AF116" s="20"/>
      <c r="AG116" s="12"/>
      <c r="AH116" s="12"/>
      <c r="AI116" s="12"/>
      <c r="AJ116" s="20"/>
      <c r="AK116" s="20"/>
      <c r="AL116" s="20"/>
      <c r="AM116" s="12"/>
      <c r="AN116" s="12"/>
      <c r="AO116" s="12"/>
      <c r="AP116" s="20">
        <v>8</v>
      </c>
      <c r="AQ116" s="20">
        <v>1</v>
      </c>
      <c r="AR116" s="20">
        <f t="shared" ref="AR116:AR123" si="102">AP116*AQ116</f>
        <v>8</v>
      </c>
      <c r="AS116" s="12"/>
      <c r="AT116" s="12"/>
      <c r="AU116" s="12"/>
      <c r="AV116" s="20"/>
      <c r="AW116" s="20"/>
      <c r="AX116" s="20"/>
      <c r="AY116" s="12"/>
      <c r="AZ116" s="12"/>
      <c r="BA116" s="12"/>
      <c r="BB116" s="20"/>
      <c r="BC116" s="20"/>
      <c r="BD116" s="20"/>
      <c r="BE116" s="12"/>
      <c r="BF116" s="12"/>
      <c r="BG116" s="12"/>
      <c r="BH116" s="20"/>
      <c r="BI116" s="20"/>
      <c r="BJ116" s="20"/>
      <c r="BK116" s="12"/>
      <c r="BL116" s="12"/>
      <c r="BM116" s="12"/>
      <c r="BN116" s="20"/>
      <c r="BO116" s="20"/>
      <c r="BP116" s="20"/>
      <c r="BQ116" s="12"/>
      <c r="BR116" s="12"/>
      <c r="BS116" s="12"/>
      <c r="BT116" s="20"/>
      <c r="BU116" s="20"/>
      <c r="BV116" s="20"/>
      <c r="BW116" s="12"/>
      <c r="BX116" s="12"/>
      <c r="BY116" s="12"/>
      <c r="BZ116" s="20"/>
      <c r="CA116" s="20"/>
      <c r="CB116" s="20"/>
      <c r="CC116" s="12"/>
      <c r="CD116" s="12"/>
      <c r="CE116" s="12"/>
      <c r="CF116" s="20"/>
      <c r="CG116" s="20"/>
      <c r="CH116" s="20"/>
      <c r="CI116" s="12"/>
      <c r="CJ116" s="12"/>
      <c r="CK116" s="12"/>
      <c r="CL116" s="20"/>
      <c r="CM116" s="20"/>
      <c r="CN116" s="20"/>
      <c r="CO116" s="12"/>
      <c r="CP116" s="12"/>
      <c r="CQ116" s="12"/>
      <c r="CR116" s="20"/>
      <c r="CS116" s="20"/>
      <c r="CT116" s="20"/>
      <c r="CU116" s="12"/>
      <c r="CV116" s="12"/>
      <c r="CW116" s="12"/>
      <c r="CX116">
        <f t="shared" si="90"/>
        <v>8</v>
      </c>
      <c r="CY116">
        <f t="shared" si="90"/>
        <v>1</v>
      </c>
      <c r="CZ116">
        <f t="shared" si="90"/>
        <v>8</v>
      </c>
      <c r="DA116">
        <f t="shared" si="91"/>
        <v>1</v>
      </c>
      <c r="DC116" s="24">
        <f t="shared" si="96"/>
        <v>8</v>
      </c>
      <c r="DD116" s="24">
        <f t="shared" si="96"/>
        <v>1</v>
      </c>
      <c r="DE116" s="24">
        <f t="shared" si="96"/>
        <v>8</v>
      </c>
      <c r="DF116">
        <f t="shared" si="97"/>
        <v>8</v>
      </c>
      <c r="DG116">
        <f t="shared" si="97"/>
        <v>1</v>
      </c>
      <c r="DH116">
        <f t="shared" si="97"/>
        <v>8</v>
      </c>
      <c r="DI116" s="24">
        <f t="shared" si="98"/>
        <v>8</v>
      </c>
      <c r="DJ116" s="24">
        <f t="shared" si="98"/>
        <v>1</v>
      </c>
      <c r="DK116">
        <f t="shared" si="92"/>
        <v>8</v>
      </c>
      <c r="DQ116" s="4">
        <v>2</v>
      </c>
    </row>
    <row r="117" spans="2:121" ht="112.5" hidden="1" customHeight="1" x14ac:dyDescent="0.25">
      <c r="B117" s="223"/>
      <c r="C117" s="128">
        <v>163</v>
      </c>
      <c r="D117" s="128" t="s">
        <v>359</v>
      </c>
      <c r="E117" s="44" t="s">
        <v>360</v>
      </c>
      <c r="F117" s="51"/>
      <c r="G117" s="51"/>
      <c r="H117" s="52"/>
      <c r="I117" s="51"/>
      <c r="J117" s="51"/>
      <c r="K117" s="52"/>
      <c r="L117" s="52"/>
      <c r="M117" s="52"/>
      <c r="N117" s="52"/>
      <c r="O117" s="52"/>
      <c r="P117" s="52"/>
      <c r="Q117" s="52"/>
      <c r="R117" s="52"/>
      <c r="S117" s="52"/>
      <c r="T117" s="52"/>
      <c r="U117" s="52"/>
      <c r="V117" s="44" t="s">
        <v>107</v>
      </c>
      <c r="W117" s="44" t="s">
        <v>60</v>
      </c>
      <c r="X117" s="44"/>
      <c r="Y117" s="44"/>
      <c r="Z117" s="44"/>
      <c r="AA117" s="29" t="s">
        <v>61</v>
      </c>
      <c r="AB117" s="2" t="s">
        <v>6</v>
      </c>
      <c r="AC117" s="2"/>
      <c r="AD117" s="20"/>
      <c r="AE117" s="20"/>
      <c r="AF117" s="20"/>
      <c r="AG117" s="12"/>
      <c r="AH117" s="12"/>
      <c r="AI117" s="12"/>
      <c r="AJ117" s="20"/>
      <c r="AK117" s="20"/>
      <c r="AL117" s="20"/>
      <c r="AM117" s="12"/>
      <c r="AN117" s="12"/>
      <c r="AO117" s="12"/>
      <c r="AP117" s="20">
        <v>7</v>
      </c>
      <c r="AQ117" s="20">
        <v>1</v>
      </c>
      <c r="AR117" s="20">
        <f t="shared" si="102"/>
        <v>7</v>
      </c>
      <c r="AS117" s="12"/>
      <c r="AT117" s="12"/>
      <c r="AU117" s="12"/>
      <c r="AV117" s="20"/>
      <c r="AW117" s="20"/>
      <c r="AX117" s="20"/>
      <c r="AY117" s="12"/>
      <c r="AZ117" s="12"/>
      <c r="BA117" s="12"/>
      <c r="BB117" s="20"/>
      <c r="BC117" s="20"/>
      <c r="BD117" s="20"/>
      <c r="BE117" s="12"/>
      <c r="BF117" s="12"/>
      <c r="BG117" s="12"/>
      <c r="BH117" s="20"/>
      <c r="BI117" s="20"/>
      <c r="BJ117" s="20"/>
      <c r="BK117" s="12"/>
      <c r="BL117" s="12"/>
      <c r="BM117" s="12"/>
      <c r="BN117" s="20"/>
      <c r="BO117" s="20"/>
      <c r="BP117" s="20"/>
      <c r="BQ117" s="12"/>
      <c r="BR117" s="12"/>
      <c r="BS117" s="12"/>
      <c r="BT117" s="20"/>
      <c r="BU117" s="20"/>
      <c r="BV117" s="20"/>
      <c r="BW117" s="12"/>
      <c r="BX117" s="12"/>
      <c r="BY117" s="12"/>
      <c r="BZ117" s="20"/>
      <c r="CA117" s="20"/>
      <c r="CB117" s="20"/>
      <c r="CC117" s="12"/>
      <c r="CD117" s="12"/>
      <c r="CE117" s="12"/>
      <c r="CF117" s="20"/>
      <c r="CG117" s="20"/>
      <c r="CH117" s="20"/>
      <c r="CI117" s="12"/>
      <c r="CJ117" s="12"/>
      <c r="CK117" s="12"/>
      <c r="CL117" s="20"/>
      <c r="CM117" s="20"/>
      <c r="CN117" s="20"/>
      <c r="CO117" s="12"/>
      <c r="CP117" s="12"/>
      <c r="CQ117" s="12"/>
      <c r="CR117" s="20"/>
      <c r="CS117" s="20"/>
      <c r="CT117" s="20"/>
      <c r="CU117" s="12"/>
      <c r="CV117" s="12"/>
      <c r="CW117" s="12"/>
      <c r="CX117">
        <f t="shared" si="90"/>
        <v>7</v>
      </c>
      <c r="CY117">
        <f t="shared" si="90"/>
        <v>1</v>
      </c>
      <c r="CZ117">
        <f t="shared" si="90"/>
        <v>7</v>
      </c>
      <c r="DA117">
        <f t="shared" si="91"/>
        <v>1</v>
      </c>
      <c r="DC117" s="24">
        <f t="shared" si="96"/>
        <v>7</v>
      </c>
      <c r="DD117" s="24">
        <f t="shared" si="96"/>
        <v>1</v>
      </c>
      <c r="DE117" s="24">
        <f t="shared" si="96"/>
        <v>7</v>
      </c>
      <c r="DF117">
        <f t="shared" si="97"/>
        <v>7</v>
      </c>
      <c r="DG117">
        <f t="shared" si="97"/>
        <v>1</v>
      </c>
      <c r="DH117">
        <f t="shared" si="97"/>
        <v>7</v>
      </c>
      <c r="DI117" s="24">
        <f t="shared" si="98"/>
        <v>7</v>
      </c>
      <c r="DJ117" s="24">
        <f t="shared" si="98"/>
        <v>1</v>
      </c>
      <c r="DK117">
        <f t="shared" si="92"/>
        <v>7</v>
      </c>
      <c r="DQ117" s="4">
        <v>2</v>
      </c>
    </row>
    <row r="118" spans="2:121" ht="78.75" hidden="1" customHeight="1" x14ac:dyDescent="0.25">
      <c r="B118" s="223"/>
      <c r="C118" s="225">
        <v>164</v>
      </c>
      <c r="D118" s="225" t="s">
        <v>361</v>
      </c>
      <c r="E118" s="44" t="s">
        <v>362</v>
      </c>
      <c r="F118" s="56"/>
      <c r="G118" s="56"/>
      <c r="H118" s="57"/>
      <c r="I118" s="81"/>
      <c r="J118" s="81"/>
      <c r="K118" s="80"/>
      <c r="L118" s="80"/>
      <c r="M118" s="80"/>
      <c r="N118" s="80"/>
      <c r="O118" s="80"/>
      <c r="P118" s="80"/>
      <c r="Q118" s="80"/>
      <c r="R118" s="80"/>
      <c r="S118" s="80"/>
      <c r="T118" s="80"/>
      <c r="U118" s="80"/>
      <c r="V118" s="44" t="s">
        <v>363</v>
      </c>
      <c r="W118" s="44" t="s">
        <v>60</v>
      </c>
      <c r="X118" s="44"/>
      <c r="Y118" s="44"/>
      <c r="Z118" s="44"/>
      <c r="AA118" s="29" t="s">
        <v>61</v>
      </c>
      <c r="AB118" s="2" t="s">
        <v>6</v>
      </c>
      <c r="AC118" s="142"/>
      <c r="AD118" s="228"/>
      <c r="AE118" s="228"/>
      <c r="AF118" s="228"/>
      <c r="AG118" s="226"/>
      <c r="AH118" s="226"/>
      <c r="AI118" s="226"/>
      <c r="AJ118" s="228"/>
      <c r="AK118" s="228"/>
      <c r="AL118" s="228"/>
      <c r="AM118" s="226"/>
      <c r="AN118" s="226"/>
      <c r="AO118" s="226"/>
      <c r="AP118" s="228">
        <v>7</v>
      </c>
      <c r="AQ118" s="228">
        <v>1</v>
      </c>
      <c r="AR118" s="228">
        <v>7</v>
      </c>
      <c r="AS118" s="226"/>
      <c r="AT118" s="226"/>
      <c r="AU118" s="226"/>
      <c r="AV118" s="228"/>
      <c r="AW118" s="228"/>
      <c r="AX118" s="228"/>
      <c r="AY118" s="226"/>
      <c r="AZ118" s="226"/>
      <c r="BA118" s="226"/>
      <c r="BB118" s="228"/>
      <c r="BC118" s="228"/>
      <c r="BD118" s="228"/>
      <c r="BE118" s="226"/>
      <c r="BF118" s="226"/>
      <c r="BG118" s="226"/>
      <c r="BH118" s="228">
        <v>8</v>
      </c>
      <c r="BI118" s="228">
        <v>1</v>
      </c>
      <c r="BJ118" s="228">
        <v>8</v>
      </c>
      <c r="BK118" s="226">
        <v>8</v>
      </c>
      <c r="BL118" s="226">
        <v>1</v>
      </c>
      <c r="BM118" s="226">
        <v>8</v>
      </c>
      <c r="BN118" s="228">
        <v>8</v>
      </c>
      <c r="BO118" s="228">
        <v>1</v>
      </c>
      <c r="BP118" s="228">
        <v>8</v>
      </c>
      <c r="BQ118" s="226">
        <v>8</v>
      </c>
      <c r="BR118" s="226">
        <v>1</v>
      </c>
      <c r="BS118" s="226">
        <v>8</v>
      </c>
      <c r="BT118" s="228">
        <v>8</v>
      </c>
      <c r="BU118" s="228">
        <v>1</v>
      </c>
      <c r="BV118" s="228">
        <v>8</v>
      </c>
      <c r="BW118" s="226">
        <v>8</v>
      </c>
      <c r="BX118" s="226">
        <v>1</v>
      </c>
      <c r="BY118" s="226">
        <v>8</v>
      </c>
      <c r="BZ118" s="228">
        <v>8</v>
      </c>
      <c r="CA118" s="228">
        <v>1</v>
      </c>
      <c r="CB118" s="228">
        <v>8</v>
      </c>
      <c r="CC118" s="226">
        <v>8</v>
      </c>
      <c r="CD118" s="226">
        <v>1</v>
      </c>
      <c r="CE118" s="226">
        <v>8</v>
      </c>
      <c r="CF118" s="228">
        <v>8</v>
      </c>
      <c r="CG118" s="228">
        <v>1</v>
      </c>
      <c r="CH118" s="228">
        <v>8</v>
      </c>
      <c r="CI118" s="226">
        <v>8</v>
      </c>
      <c r="CJ118" s="226">
        <v>1</v>
      </c>
      <c r="CK118" s="226">
        <v>8</v>
      </c>
      <c r="CL118" s="228">
        <v>8</v>
      </c>
      <c r="CM118" s="228">
        <v>1</v>
      </c>
      <c r="CN118" s="228">
        <v>8</v>
      </c>
      <c r="CO118" s="226">
        <v>8</v>
      </c>
      <c r="CP118" s="226">
        <v>1</v>
      </c>
      <c r="CQ118" s="226">
        <v>8</v>
      </c>
      <c r="CR118" s="228">
        <v>8</v>
      </c>
      <c r="CS118" s="228">
        <v>1</v>
      </c>
      <c r="CT118" s="228">
        <v>8</v>
      </c>
      <c r="CU118" s="226">
        <v>8</v>
      </c>
      <c r="CV118" s="226">
        <v>1</v>
      </c>
      <c r="CW118" s="226">
        <v>8</v>
      </c>
      <c r="CX118">
        <f t="shared" si="90"/>
        <v>119</v>
      </c>
      <c r="CY118">
        <f t="shared" si="90"/>
        <v>15</v>
      </c>
      <c r="CZ118">
        <f t="shared" si="90"/>
        <v>119</v>
      </c>
      <c r="DA118">
        <f t="shared" si="91"/>
        <v>15</v>
      </c>
      <c r="DC118" s="24">
        <f t="shared" si="96"/>
        <v>8</v>
      </c>
      <c r="DD118" s="24">
        <f t="shared" si="96"/>
        <v>1</v>
      </c>
      <c r="DE118" s="24">
        <f t="shared" si="96"/>
        <v>8</v>
      </c>
      <c r="DF118">
        <f t="shared" si="97"/>
        <v>7.9333333333333336</v>
      </c>
      <c r="DG118">
        <f t="shared" si="97"/>
        <v>1</v>
      </c>
      <c r="DH118">
        <f t="shared" si="97"/>
        <v>7.9333333333333336</v>
      </c>
      <c r="DI118" s="24">
        <f t="shared" si="98"/>
        <v>8</v>
      </c>
      <c r="DJ118" s="24">
        <f t="shared" si="98"/>
        <v>1</v>
      </c>
      <c r="DK118">
        <f t="shared" si="92"/>
        <v>8</v>
      </c>
      <c r="DQ118" s="234">
        <v>4</v>
      </c>
    </row>
    <row r="119" spans="2:121" ht="100.5" hidden="1" customHeight="1" x14ac:dyDescent="0.25">
      <c r="B119" s="223"/>
      <c r="C119" s="204"/>
      <c r="D119" s="204"/>
      <c r="E119" s="44" t="s">
        <v>364</v>
      </c>
      <c r="F119" s="89"/>
      <c r="G119" s="89"/>
      <c r="H119" s="85"/>
      <c r="I119" s="49"/>
      <c r="J119" s="49"/>
      <c r="K119" s="50"/>
      <c r="L119" s="50"/>
      <c r="M119" s="50"/>
      <c r="N119" s="50"/>
      <c r="O119" s="50"/>
      <c r="P119" s="50"/>
      <c r="Q119" s="50"/>
      <c r="R119" s="50"/>
      <c r="S119" s="50"/>
      <c r="T119" s="50"/>
      <c r="U119" s="50"/>
      <c r="V119" s="44" t="s">
        <v>67</v>
      </c>
      <c r="W119" s="44" t="s">
        <v>60</v>
      </c>
      <c r="X119" s="44"/>
      <c r="Y119" s="44"/>
      <c r="Z119" s="44"/>
      <c r="AA119" s="29" t="s">
        <v>61</v>
      </c>
      <c r="AB119" s="2" t="s">
        <v>356</v>
      </c>
      <c r="AC119" s="144"/>
      <c r="AD119" s="229"/>
      <c r="AE119" s="229"/>
      <c r="AF119" s="229"/>
      <c r="AG119" s="227"/>
      <c r="AH119" s="227"/>
      <c r="AI119" s="227"/>
      <c r="AJ119" s="229"/>
      <c r="AK119" s="229"/>
      <c r="AL119" s="229"/>
      <c r="AM119" s="227"/>
      <c r="AN119" s="227"/>
      <c r="AO119" s="227"/>
      <c r="AP119" s="229"/>
      <c r="AQ119" s="229"/>
      <c r="AR119" s="229"/>
      <c r="AS119" s="227"/>
      <c r="AT119" s="227"/>
      <c r="AU119" s="227"/>
      <c r="AV119" s="229"/>
      <c r="AW119" s="229"/>
      <c r="AX119" s="229"/>
      <c r="AY119" s="227"/>
      <c r="AZ119" s="227"/>
      <c r="BA119" s="227"/>
      <c r="BB119" s="229"/>
      <c r="BC119" s="229"/>
      <c r="BD119" s="229"/>
      <c r="BE119" s="227"/>
      <c r="BF119" s="227"/>
      <c r="BG119" s="227"/>
      <c r="BH119" s="229"/>
      <c r="BI119" s="229"/>
      <c r="BJ119" s="229"/>
      <c r="BK119" s="227"/>
      <c r="BL119" s="227"/>
      <c r="BM119" s="227"/>
      <c r="BN119" s="229"/>
      <c r="BO119" s="229"/>
      <c r="BP119" s="229"/>
      <c r="BQ119" s="227"/>
      <c r="BR119" s="227"/>
      <c r="BS119" s="227"/>
      <c r="BT119" s="229"/>
      <c r="BU119" s="229"/>
      <c r="BV119" s="229"/>
      <c r="BW119" s="227"/>
      <c r="BX119" s="227"/>
      <c r="BY119" s="227"/>
      <c r="BZ119" s="229"/>
      <c r="CA119" s="229"/>
      <c r="CB119" s="229"/>
      <c r="CC119" s="227"/>
      <c r="CD119" s="227"/>
      <c r="CE119" s="227"/>
      <c r="CF119" s="229"/>
      <c r="CG119" s="229"/>
      <c r="CH119" s="229"/>
      <c r="CI119" s="227"/>
      <c r="CJ119" s="227"/>
      <c r="CK119" s="227"/>
      <c r="CL119" s="229"/>
      <c r="CM119" s="229"/>
      <c r="CN119" s="229"/>
      <c r="CO119" s="227"/>
      <c r="CP119" s="227"/>
      <c r="CQ119" s="227"/>
      <c r="CR119" s="229"/>
      <c r="CS119" s="229"/>
      <c r="CT119" s="229"/>
      <c r="CU119" s="227"/>
      <c r="CV119" s="227"/>
      <c r="CW119" s="227"/>
      <c r="CX119">
        <f t="shared" si="90"/>
        <v>0</v>
      </c>
      <c r="CY119">
        <f t="shared" si="90"/>
        <v>0</v>
      </c>
      <c r="CZ119">
        <f t="shared" si="90"/>
        <v>0</v>
      </c>
      <c r="DA119">
        <f t="shared" si="91"/>
        <v>0</v>
      </c>
      <c r="DC119" s="24" t="e">
        <f t="shared" si="96"/>
        <v>#DIV/0!</v>
      </c>
      <c r="DD119" s="24" t="e">
        <f t="shared" si="96"/>
        <v>#DIV/0!</v>
      </c>
      <c r="DE119" s="24" t="e">
        <f t="shared" si="96"/>
        <v>#DIV/0!</v>
      </c>
      <c r="DF119" t="e">
        <f t="shared" si="97"/>
        <v>#DIV/0!</v>
      </c>
      <c r="DG119" t="e">
        <f t="shared" si="97"/>
        <v>#DIV/0!</v>
      </c>
      <c r="DH119" t="e">
        <f t="shared" si="97"/>
        <v>#DIV/0!</v>
      </c>
      <c r="DI119" s="24" t="e">
        <f t="shared" si="98"/>
        <v>#DIV/0!</v>
      </c>
      <c r="DJ119" s="24" t="e">
        <f t="shared" si="98"/>
        <v>#DIV/0!</v>
      </c>
      <c r="DK119" t="e">
        <f t="shared" si="92"/>
        <v>#DIV/0!</v>
      </c>
      <c r="DQ119" s="235"/>
    </row>
    <row r="120" spans="2:121" ht="105.75" hidden="1" customHeight="1" x14ac:dyDescent="0.25">
      <c r="B120" s="223"/>
      <c r="C120" s="128">
        <v>165</v>
      </c>
      <c r="D120" s="128" t="s">
        <v>365</v>
      </c>
      <c r="E120" s="44" t="s">
        <v>366</v>
      </c>
      <c r="F120" s="51"/>
      <c r="G120" s="51"/>
      <c r="H120" s="52"/>
      <c r="I120" s="51"/>
      <c r="J120" s="51"/>
      <c r="K120" s="52"/>
      <c r="L120" s="52"/>
      <c r="M120" s="52"/>
      <c r="N120" s="52"/>
      <c r="O120" s="52"/>
      <c r="P120" s="52"/>
      <c r="Q120" s="52"/>
      <c r="R120" s="52"/>
      <c r="S120" s="52"/>
      <c r="T120" s="52"/>
      <c r="U120" s="52"/>
      <c r="V120" s="44" t="s">
        <v>367</v>
      </c>
      <c r="W120" s="44" t="s">
        <v>60</v>
      </c>
      <c r="X120" s="44"/>
      <c r="Y120" s="44"/>
      <c r="Z120" s="44"/>
      <c r="AA120" s="29" t="s">
        <v>61</v>
      </c>
      <c r="AB120" s="2" t="s">
        <v>6</v>
      </c>
      <c r="AC120" s="2"/>
      <c r="AD120" s="20"/>
      <c r="AE120" s="20"/>
      <c r="AF120" s="20"/>
      <c r="AG120" s="12"/>
      <c r="AH120" s="12"/>
      <c r="AI120" s="12"/>
      <c r="AJ120" s="20"/>
      <c r="AK120" s="20"/>
      <c r="AL120" s="20"/>
      <c r="AM120" s="12"/>
      <c r="AN120" s="12"/>
      <c r="AO120" s="12"/>
      <c r="AP120" s="20">
        <v>8</v>
      </c>
      <c r="AQ120" s="20">
        <v>1</v>
      </c>
      <c r="AR120" s="20">
        <f t="shared" si="102"/>
        <v>8</v>
      </c>
      <c r="AS120" s="12"/>
      <c r="AT120" s="12"/>
      <c r="AU120" s="12"/>
      <c r="AV120" s="20"/>
      <c r="AW120" s="20"/>
      <c r="AX120" s="20"/>
      <c r="AY120" s="12"/>
      <c r="AZ120" s="12"/>
      <c r="BA120" s="12"/>
      <c r="BB120" s="20"/>
      <c r="BC120" s="20"/>
      <c r="BD120" s="20"/>
      <c r="BE120" s="12"/>
      <c r="BF120" s="12"/>
      <c r="BG120" s="12"/>
      <c r="BH120" s="20"/>
      <c r="BI120" s="20"/>
      <c r="BJ120" s="20"/>
      <c r="BK120" s="12"/>
      <c r="BL120" s="12"/>
      <c r="BM120" s="12"/>
      <c r="BN120" s="20"/>
      <c r="BO120" s="20"/>
      <c r="BP120" s="20"/>
      <c r="BQ120" s="12"/>
      <c r="BR120" s="12"/>
      <c r="BS120" s="12"/>
      <c r="BT120" s="20"/>
      <c r="BU120" s="20"/>
      <c r="BV120" s="20"/>
      <c r="BW120" s="12"/>
      <c r="BX120" s="12"/>
      <c r="BY120" s="12"/>
      <c r="BZ120" s="20"/>
      <c r="CA120" s="20"/>
      <c r="CB120" s="20"/>
      <c r="CC120" s="12"/>
      <c r="CD120" s="12"/>
      <c r="CE120" s="12"/>
      <c r="CF120" s="20"/>
      <c r="CG120" s="20"/>
      <c r="CH120" s="20"/>
      <c r="CI120" s="12"/>
      <c r="CJ120" s="12"/>
      <c r="CK120" s="12"/>
      <c r="CL120" s="20"/>
      <c r="CM120" s="20"/>
      <c r="CN120" s="20"/>
      <c r="CO120" s="12"/>
      <c r="CP120" s="12"/>
      <c r="CQ120" s="12"/>
      <c r="CR120" s="20"/>
      <c r="CS120" s="20"/>
      <c r="CT120" s="20"/>
      <c r="CU120" s="12"/>
      <c r="CV120" s="12"/>
      <c r="CW120" s="12"/>
      <c r="CX120">
        <f t="shared" si="90"/>
        <v>8</v>
      </c>
      <c r="CY120">
        <f t="shared" si="90"/>
        <v>1</v>
      </c>
      <c r="CZ120">
        <f t="shared" si="90"/>
        <v>8</v>
      </c>
      <c r="DA120">
        <f t="shared" si="91"/>
        <v>1</v>
      </c>
      <c r="DC120" s="24">
        <f t="shared" si="96"/>
        <v>8</v>
      </c>
      <c r="DD120" s="24">
        <f t="shared" si="96"/>
        <v>1</v>
      </c>
      <c r="DE120" s="24">
        <f t="shared" si="96"/>
        <v>8</v>
      </c>
      <c r="DF120">
        <f t="shared" si="97"/>
        <v>8</v>
      </c>
      <c r="DG120">
        <f t="shared" si="97"/>
        <v>1</v>
      </c>
      <c r="DH120">
        <f t="shared" si="97"/>
        <v>8</v>
      </c>
      <c r="DI120" s="24">
        <f t="shared" si="98"/>
        <v>8</v>
      </c>
      <c r="DJ120" s="24">
        <f t="shared" si="98"/>
        <v>1</v>
      </c>
      <c r="DK120">
        <f t="shared" si="92"/>
        <v>8</v>
      </c>
      <c r="DQ120" s="4">
        <v>5</v>
      </c>
    </row>
    <row r="121" spans="2:121" ht="72" hidden="1" customHeight="1" x14ac:dyDescent="0.25">
      <c r="B121" s="223"/>
      <c r="C121" s="225">
        <v>166</v>
      </c>
      <c r="D121" s="225" t="s">
        <v>368</v>
      </c>
      <c r="E121" s="44" t="s">
        <v>369</v>
      </c>
      <c r="F121" s="56"/>
      <c r="G121" s="56"/>
      <c r="H121" s="57"/>
      <c r="I121" s="81"/>
      <c r="J121" s="81"/>
      <c r="K121" s="80"/>
      <c r="L121" s="80"/>
      <c r="M121" s="80"/>
      <c r="N121" s="80"/>
      <c r="O121" s="80"/>
      <c r="P121" s="80"/>
      <c r="Q121" s="80"/>
      <c r="R121" s="80"/>
      <c r="S121" s="80"/>
      <c r="T121" s="80"/>
      <c r="U121" s="80"/>
      <c r="V121" s="44" t="s">
        <v>107</v>
      </c>
      <c r="W121" s="44" t="s">
        <v>60</v>
      </c>
      <c r="X121" s="44"/>
      <c r="Y121" s="44"/>
      <c r="Z121" s="44"/>
      <c r="AA121" s="29" t="s">
        <v>61</v>
      </c>
      <c r="AB121" s="2" t="s">
        <v>6</v>
      </c>
      <c r="AC121" s="2"/>
      <c r="AD121" s="20"/>
      <c r="AE121" s="228"/>
      <c r="AF121" s="228"/>
      <c r="AG121" s="226"/>
      <c r="AH121" s="226"/>
      <c r="AI121" s="226"/>
      <c r="AJ121" s="20"/>
      <c r="AK121" s="228"/>
      <c r="AL121" s="228"/>
      <c r="AM121" s="226"/>
      <c r="AN121" s="226"/>
      <c r="AO121" s="226"/>
      <c r="AP121" s="20">
        <v>6</v>
      </c>
      <c r="AQ121" s="228">
        <v>1</v>
      </c>
      <c r="AR121" s="228">
        <v>6</v>
      </c>
      <c r="AS121" s="226"/>
      <c r="AT121" s="226"/>
      <c r="AU121" s="226"/>
      <c r="AV121" s="20"/>
      <c r="AW121" s="228"/>
      <c r="AX121" s="228"/>
      <c r="AY121" s="226"/>
      <c r="AZ121" s="226"/>
      <c r="BA121" s="226"/>
      <c r="BB121" s="20"/>
      <c r="BC121" s="228"/>
      <c r="BD121" s="228"/>
      <c r="BE121" s="226"/>
      <c r="BF121" s="226"/>
      <c r="BG121" s="226"/>
      <c r="BH121" s="20">
        <v>7</v>
      </c>
      <c r="BI121" s="228">
        <v>3</v>
      </c>
      <c r="BJ121" s="228">
        <v>21</v>
      </c>
      <c r="BK121" s="226">
        <v>7</v>
      </c>
      <c r="BL121" s="226">
        <v>3</v>
      </c>
      <c r="BM121" s="226">
        <v>21</v>
      </c>
      <c r="BN121" s="20">
        <v>7</v>
      </c>
      <c r="BO121" s="228">
        <v>3</v>
      </c>
      <c r="BP121" s="228">
        <v>21</v>
      </c>
      <c r="BQ121" s="226">
        <v>7</v>
      </c>
      <c r="BR121" s="226">
        <v>3</v>
      </c>
      <c r="BS121" s="226">
        <v>21</v>
      </c>
      <c r="BT121" s="20">
        <v>7</v>
      </c>
      <c r="BU121" s="228">
        <v>3</v>
      </c>
      <c r="BV121" s="228">
        <v>21</v>
      </c>
      <c r="BW121" s="226">
        <v>7</v>
      </c>
      <c r="BX121" s="226">
        <v>3</v>
      </c>
      <c r="BY121" s="226">
        <v>21</v>
      </c>
      <c r="BZ121" s="20">
        <v>5</v>
      </c>
      <c r="CA121" s="228">
        <v>1</v>
      </c>
      <c r="CB121" s="228">
        <v>5</v>
      </c>
      <c r="CC121" s="226">
        <v>5</v>
      </c>
      <c r="CD121" s="226">
        <v>1</v>
      </c>
      <c r="CE121" s="226">
        <v>5</v>
      </c>
      <c r="CF121" s="20">
        <v>5</v>
      </c>
      <c r="CG121" s="228">
        <v>1</v>
      </c>
      <c r="CH121" s="228">
        <v>5</v>
      </c>
      <c r="CI121" s="226">
        <v>5</v>
      </c>
      <c r="CJ121" s="226">
        <v>1</v>
      </c>
      <c r="CK121" s="226">
        <v>5</v>
      </c>
      <c r="CL121" s="20">
        <v>5</v>
      </c>
      <c r="CM121" s="228">
        <v>1</v>
      </c>
      <c r="CN121" s="228">
        <v>5</v>
      </c>
      <c r="CO121" s="226">
        <v>5</v>
      </c>
      <c r="CP121" s="226">
        <v>1</v>
      </c>
      <c r="CQ121" s="226">
        <v>5</v>
      </c>
      <c r="CR121" s="20">
        <v>5</v>
      </c>
      <c r="CS121" s="228">
        <v>1</v>
      </c>
      <c r="CT121" s="228">
        <v>5</v>
      </c>
      <c r="CU121" s="226">
        <v>5</v>
      </c>
      <c r="CV121" s="226">
        <v>1</v>
      </c>
      <c r="CW121" s="226">
        <v>5</v>
      </c>
      <c r="CX121">
        <f t="shared" si="90"/>
        <v>88</v>
      </c>
      <c r="CY121">
        <f t="shared" si="90"/>
        <v>27</v>
      </c>
      <c r="CZ121">
        <f t="shared" si="90"/>
        <v>172</v>
      </c>
      <c r="DA121">
        <f t="shared" si="91"/>
        <v>15</v>
      </c>
      <c r="DC121" s="24">
        <f t="shared" si="96"/>
        <v>6</v>
      </c>
      <c r="DD121" s="24">
        <f t="shared" si="96"/>
        <v>2</v>
      </c>
      <c r="DE121" s="24">
        <f t="shared" si="96"/>
        <v>12</v>
      </c>
      <c r="DF121">
        <f t="shared" si="97"/>
        <v>5.8666666666666663</v>
      </c>
      <c r="DG121">
        <f t="shared" si="97"/>
        <v>1.8</v>
      </c>
      <c r="DH121">
        <f t="shared" si="97"/>
        <v>11.466666666666667</v>
      </c>
      <c r="DI121" s="24">
        <f t="shared" si="98"/>
        <v>6</v>
      </c>
      <c r="DJ121" s="24">
        <f t="shared" si="98"/>
        <v>2</v>
      </c>
      <c r="DK121">
        <f t="shared" si="92"/>
        <v>12</v>
      </c>
      <c r="DQ121" s="234">
        <v>4</v>
      </c>
    </row>
    <row r="122" spans="2:121" ht="111.75" hidden="1" customHeight="1" x14ac:dyDescent="0.25">
      <c r="B122" s="223"/>
      <c r="C122" s="204"/>
      <c r="D122" s="204"/>
      <c r="E122" s="44" t="s">
        <v>370</v>
      </c>
      <c r="F122" s="89"/>
      <c r="G122" s="89"/>
      <c r="H122" s="85"/>
      <c r="I122" s="49"/>
      <c r="J122" s="49"/>
      <c r="K122" s="50"/>
      <c r="L122" s="50"/>
      <c r="M122" s="50"/>
      <c r="N122" s="50"/>
      <c r="O122" s="50"/>
      <c r="P122" s="50"/>
      <c r="Q122" s="50"/>
      <c r="R122" s="50"/>
      <c r="S122" s="50"/>
      <c r="T122" s="50"/>
      <c r="U122" s="50"/>
      <c r="V122" s="44" t="s">
        <v>371</v>
      </c>
      <c r="W122" s="44" t="s">
        <v>60</v>
      </c>
      <c r="X122" s="44"/>
      <c r="Y122" s="44"/>
      <c r="Z122" s="44"/>
      <c r="AA122" s="29" t="s">
        <v>61</v>
      </c>
      <c r="AB122" s="2" t="s">
        <v>356</v>
      </c>
      <c r="AC122" s="2"/>
      <c r="AD122" s="20"/>
      <c r="AE122" s="229"/>
      <c r="AF122" s="229"/>
      <c r="AG122" s="227"/>
      <c r="AH122" s="227"/>
      <c r="AI122" s="227"/>
      <c r="AJ122" s="20"/>
      <c r="AK122" s="229"/>
      <c r="AL122" s="229"/>
      <c r="AM122" s="227"/>
      <c r="AN122" s="227"/>
      <c r="AO122" s="227"/>
      <c r="AP122" s="20"/>
      <c r="AQ122" s="229"/>
      <c r="AR122" s="229"/>
      <c r="AS122" s="227"/>
      <c r="AT122" s="227"/>
      <c r="AU122" s="227"/>
      <c r="AV122" s="20"/>
      <c r="AW122" s="229"/>
      <c r="AX122" s="229"/>
      <c r="AY122" s="227"/>
      <c r="AZ122" s="227"/>
      <c r="BA122" s="227"/>
      <c r="BB122" s="20"/>
      <c r="BC122" s="229"/>
      <c r="BD122" s="229"/>
      <c r="BE122" s="227"/>
      <c r="BF122" s="227"/>
      <c r="BG122" s="227"/>
      <c r="BH122" s="20"/>
      <c r="BI122" s="229"/>
      <c r="BJ122" s="229"/>
      <c r="BK122" s="227"/>
      <c r="BL122" s="227"/>
      <c r="BM122" s="227"/>
      <c r="BN122" s="20"/>
      <c r="BO122" s="229"/>
      <c r="BP122" s="229"/>
      <c r="BQ122" s="227"/>
      <c r="BR122" s="227"/>
      <c r="BS122" s="227"/>
      <c r="BT122" s="20"/>
      <c r="BU122" s="229"/>
      <c r="BV122" s="229"/>
      <c r="BW122" s="227"/>
      <c r="BX122" s="227"/>
      <c r="BY122" s="227"/>
      <c r="BZ122" s="20"/>
      <c r="CA122" s="229"/>
      <c r="CB122" s="229"/>
      <c r="CC122" s="227"/>
      <c r="CD122" s="227"/>
      <c r="CE122" s="227"/>
      <c r="CF122" s="20"/>
      <c r="CG122" s="229"/>
      <c r="CH122" s="229"/>
      <c r="CI122" s="227"/>
      <c r="CJ122" s="227"/>
      <c r="CK122" s="227"/>
      <c r="CL122" s="20"/>
      <c r="CM122" s="229"/>
      <c r="CN122" s="229"/>
      <c r="CO122" s="227"/>
      <c r="CP122" s="227"/>
      <c r="CQ122" s="227"/>
      <c r="CR122" s="20"/>
      <c r="CS122" s="229"/>
      <c r="CT122" s="229"/>
      <c r="CU122" s="227"/>
      <c r="CV122" s="227"/>
      <c r="CW122" s="227"/>
      <c r="CX122">
        <f t="shared" si="90"/>
        <v>0</v>
      </c>
      <c r="CY122">
        <f t="shared" si="90"/>
        <v>0</v>
      </c>
      <c r="CZ122">
        <f t="shared" si="90"/>
        <v>0</v>
      </c>
      <c r="DA122">
        <f t="shared" si="91"/>
        <v>0</v>
      </c>
      <c r="DC122" s="24" t="e">
        <f t="shared" si="96"/>
        <v>#DIV/0!</v>
      </c>
      <c r="DD122" s="24" t="e">
        <f t="shared" si="96"/>
        <v>#DIV/0!</v>
      </c>
      <c r="DE122" s="24" t="e">
        <f t="shared" si="96"/>
        <v>#DIV/0!</v>
      </c>
      <c r="DF122" t="e">
        <f t="shared" si="97"/>
        <v>#DIV/0!</v>
      </c>
      <c r="DG122" t="e">
        <f t="shared" si="97"/>
        <v>#DIV/0!</v>
      </c>
      <c r="DH122" t="e">
        <f t="shared" si="97"/>
        <v>#DIV/0!</v>
      </c>
      <c r="DI122" s="24" t="e">
        <f t="shared" si="98"/>
        <v>#DIV/0!</v>
      </c>
      <c r="DJ122" s="24" t="e">
        <f t="shared" si="98"/>
        <v>#DIV/0!</v>
      </c>
      <c r="DK122" t="e">
        <f t="shared" si="92"/>
        <v>#DIV/0!</v>
      </c>
      <c r="DQ122" s="235"/>
    </row>
    <row r="123" spans="2:121" ht="107.25" hidden="1" customHeight="1" x14ac:dyDescent="0.25">
      <c r="B123" s="223"/>
      <c r="C123" s="128">
        <v>167</v>
      </c>
      <c r="D123" s="128" t="s">
        <v>372</v>
      </c>
      <c r="E123" s="44" t="s">
        <v>373</v>
      </c>
      <c r="F123" s="51"/>
      <c r="G123" s="51"/>
      <c r="H123" s="52"/>
      <c r="I123" s="51"/>
      <c r="J123" s="51"/>
      <c r="K123" s="52"/>
      <c r="L123" s="52"/>
      <c r="M123" s="52"/>
      <c r="N123" s="52"/>
      <c r="O123" s="52"/>
      <c r="P123" s="52"/>
      <c r="Q123" s="52"/>
      <c r="R123" s="52"/>
      <c r="S123" s="52"/>
      <c r="T123" s="52"/>
      <c r="U123" s="52"/>
      <c r="V123" s="44" t="s">
        <v>374</v>
      </c>
      <c r="W123" s="44" t="s">
        <v>60</v>
      </c>
      <c r="X123" s="44"/>
      <c r="Y123" s="44"/>
      <c r="Z123" s="44"/>
      <c r="AA123" s="29" t="s">
        <v>61</v>
      </c>
      <c r="AB123" s="2" t="s">
        <v>6</v>
      </c>
      <c r="AC123" s="2"/>
      <c r="AD123" s="20"/>
      <c r="AE123" s="20"/>
      <c r="AF123" s="20"/>
      <c r="AG123" s="12"/>
      <c r="AH123" s="12"/>
      <c r="AI123" s="12"/>
      <c r="AJ123" s="20"/>
      <c r="AK123" s="20"/>
      <c r="AL123" s="20"/>
      <c r="AM123" s="12"/>
      <c r="AN123" s="12"/>
      <c r="AO123" s="12"/>
      <c r="AP123" s="20">
        <v>5</v>
      </c>
      <c r="AQ123" s="20">
        <v>1</v>
      </c>
      <c r="AR123" s="20">
        <f t="shared" si="102"/>
        <v>5</v>
      </c>
      <c r="AS123" s="12"/>
      <c r="AT123" s="12"/>
      <c r="AU123" s="12"/>
      <c r="AV123" s="20"/>
      <c r="AW123" s="20"/>
      <c r="AX123" s="20"/>
      <c r="AY123" s="12"/>
      <c r="AZ123" s="12"/>
      <c r="BA123" s="12"/>
      <c r="BB123" s="20"/>
      <c r="BC123" s="20"/>
      <c r="BD123" s="20"/>
      <c r="BE123" s="12"/>
      <c r="BF123" s="12"/>
      <c r="BG123" s="12"/>
      <c r="BH123" s="20"/>
      <c r="BI123" s="20"/>
      <c r="BJ123" s="20"/>
      <c r="BK123" s="12"/>
      <c r="BL123" s="12"/>
      <c r="BM123" s="12"/>
      <c r="BN123" s="20"/>
      <c r="BO123" s="20"/>
      <c r="BP123" s="20"/>
      <c r="BQ123" s="12"/>
      <c r="BR123" s="12"/>
      <c r="BS123" s="12"/>
      <c r="BT123" s="20"/>
      <c r="BU123" s="20"/>
      <c r="BV123" s="20"/>
      <c r="BW123" s="12"/>
      <c r="BX123" s="12"/>
      <c r="BY123" s="12"/>
      <c r="BZ123" s="20"/>
      <c r="CA123" s="20"/>
      <c r="CB123" s="20"/>
      <c r="CC123" s="12"/>
      <c r="CD123" s="12"/>
      <c r="CE123" s="12"/>
      <c r="CF123" s="20"/>
      <c r="CG123" s="20"/>
      <c r="CH123" s="20"/>
      <c r="CI123" s="12"/>
      <c r="CJ123" s="12"/>
      <c r="CK123" s="12"/>
      <c r="CL123" s="20"/>
      <c r="CM123" s="20"/>
      <c r="CN123" s="20"/>
      <c r="CO123" s="12"/>
      <c r="CP123" s="12"/>
      <c r="CQ123" s="12"/>
      <c r="CR123" s="20"/>
      <c r="CS123" s="20"/>
      <c r="CT123" s="20"/>
      <c r="CU123" s="12"/>
      <c r="CV123" s="12"/>
      <c r="CW123" s="12"/>
      <c r="CX123">
        <f t="shared" si="90"/>
        <v>5</v>
      </c>
      <c r="CY123">
        <f t="shared" si="90"/>
        <v>1</v>
      </c>
      <c r="CZ123">
        <f t="shared" si="90"/>
        <v>5</v>
      </c>
      <c r="DA123">
        <f t="shared" si="91"/>
        <v>1</v>
      </c>
      <c r="DC123" s="24">
        <f t="shared" si="96"/>
        <v>5</v>
      </c>
      <c r="DD123" s="24">
        <f t="shared" si="96"/>
        <v>1</v>
      </c>
      <c r="DE123" s="24">
        <f t="shared" si="96"/>
        <v>5</v>
      </c>
      <c r="DF123">
        <f t="shared" si="97"/>
        <v>5</v>
      </c>
      <c r="DG123">
        <f t="shared" si="97"/>
        <v>1</v>
      </c>
      <c r="DH123">
        <f t="shared" si="97"/>
        <v>5</v>
      </c>
      <c r="DI123" s="24">
        <f t="shared" si="98"/>
        <v>5</v>
      </c>
      <c r="DJ123" s="24">
        <f t="shared" si="98"/>
        <v>1</v>
      </c>
      <c r="DK123">
        <f t="shared" si="92"/>
        <v>5</v>
      </c>
      <c r="DQ123" s="4">
        <v>4</v>
      </c>
    </row>
    <row r="124" spans="2:121" ht="78.75" hidden="1" customHeight="1" x14ac:dyDescent="0.25">
      <c r="B124" s="223"/>
      <c r="C124" s="128">
        <v>168</v>
      </c>
      <c r="D124" s="225" t="s">
        <v>375</v>
      </c>
      <c r="E124" s="44" t="s">
        <v>376</v>
      </c>
      <c r="F124" s="56"/>
      <c r="G124" s="56"/>
      <c r="H124" s="57"/>
      <c r="I124" s="81"/>
      <c r="J124" s="81"/>
      <c r="K124" s="80"/>
      <c r="L124" s="80"/>
      <c r="M124" s="80"/>
      <c r="N124" s="80"/>
      <c r="O124" s="80"/>
      <c r="P124" s="80"/>
      <c r="Q124" s="80"/>
      <c r="R124" s="80"/>
      <c r="S124" s="80"/>
      <c r="T124" s="80"/>
      <c r="U124" s="80"/>
      <c r="V124" s="44" t="s">
        <v>107</v>
      </c>
      <c r="W124" s="44" t="s">
        <v>60</v>
      </c>
      <c r="X124" s="44"/>
      <c r="Y124" s="44"/>
      <c r="Z124" s="44"/>
      <c r="AA124" s="29" t="s">
        <v>61</v>
      </c>
      <c r="AB124" s="2" t="s">
        <v>6</v>
      </c>
      <c r="AC124" s="142"/>
      <c r="AD124" s="228"/>
      <c r="AE124" s="228"/>
      <c r="AF124" s="228"/>
      <c r="AG124" s="226"/>
      <c r="AH124" s="226"/>
      <c r="AI124" s="226"/>
      <c r="AJ124" s="228"/>
      <c r="AK124" s="228"/>
      <c r="AL124" s="228"/>
      <c r="AM124" s="226"/>
      <c r="AN124" s="226"/>
      <c r="AO124" s="226"/>
      <c r="AP124" s="228">
        <v>8</v>
      </c>
      <c r="AQ124" s="228">
        <v>1</v>
      </c>
      <c r="AR124" s="228">
        <v>8</v>
      </c>
      <c r="AS124" s="226"/>
      <c r="AT124" s="226"/>
      <c r="AU124" s="226"/>
      <c r="AV124" s="228"/>
      <c r="AW124" s="228"/>
      <c r="AX124" s="228"/>
      <c r="AY124" s="226"/>
      <c r="AZ124" s="226"/>
      <c r="BA124" s="226"/>
      <c r="BB124" s="228"/>
      <c r="BC124" s="228"/>
      <c r="BD124" s="228"/>
      <c r="BE124" s="226"/>
      <c r="BF124" s="226"/>
      <c r="BG124" s="226"/>
      <c r="BH124" s="228">
        <v>8</v>
      </c>
      <c r="BI124" s="228">
        <v>5</v>
      </c>
      <c r="BJ124" s="228">
        <v>40</v>
      </c>
      <c r="BK124" s="226">
        <v>8</v>
      </c>
      <c r="BL124" s="226">
        <v>5</v>
      </c>
      <c r="BM124" s="226">
        <v>40</v>
      </c>
      <c r="BN124" s="228">
        <v>8</v>
      </c>
      <c r="BO124" s="228">
        <v>5</v>
      </c>
      <c r="BP124" s="228">
        <v>40</v>
      </c>
      <c r="BQ124" s="226">
        <v>8</v>
      </c>
      <c r="BR124" s="226">
        <v>5</v>
      </c>
      <c r="BS124" s="226">
        <v>40</v>
      </c>
      <c r="BT124" s="228">
        <v>8</v>
      </c>
      <c r="BU124" s="228">
        <v>5</v>
      </c>
      <c r="BV124" s="228">
        <v>40</v>
      </c>
      <c r="BW124" s="226">
        <v>8</v>
      </c>
      <c r="BX124" s="226">
        <v>5</v>
      </c>
      <c r="BY124" s="226">
        <v>40</v>
      </c>
      <c r="BZ124" s="228">
        <v>8</v>
      </c>
      <c r="CA124" s="228">
        <v>1</v>
      </c>
      <c r="CB124" s="228">
        <v>8</v>
      </c>
      <c r="CC124" s="226">
        <v>8</v>
      </c>
      <c r="CD124" s="226">
        <v>1</v>
      </c>
      <c r="CE124" s="226">
        <v>8</v>
      </c>
      <c r="CF124" s="228">
        <v>8</v>
      </c>
      <c r="CG124" s="228">
        <v>1</v>
      </c>
      <c r="CH124" s="228">
        <v>8</v>
      </c>
      <c r="CI124" s="226">
        <v>8</v>
      </c>
      <c r="CJ124" s="226">
        <v>1</v>
      </c>
      <c r="CK124" s="226">
        <v>8</v>
      </c>
      <c r="CL124" s="228">
        <v>8</v>
      </c>
      <c r="CM124" s="228">
        <v>1</v>
      </c>
      <c r="CN124" s="228">
        <v>8</v>
      </c>
      <c r="CO124" s="226">
        <v>8</v>
      </c>
      <c r="CP124" s="226">
        <v>1</v>
      </c>
      <c r="CQ124" s="226">
        <v>8</v>
      </c>
      <c r="CR124" s="228">
        <v>8</v>
      </c>
      <c r="CS124" s="228">
        <v>1</v>
      </c>
      <c r="CT124" s="228">
        <v>8</v>
      </c>
      <c r="CU124" s="226">
        <v>8</v>
      </c>
      <c r="CV124" s="226">
        <v>1</v>
      </c>
      <c r="CW124" s="226">
        <v>8</v>
      </c>
      <c r="CX124">
        <f t="shared" si="90"/>
        <v>120</v>
      </c>
      <c r="CY124">
        <f t="shared" si="90"/>
        <v>39</v>
      </c>
      <c r="CZ124">
        <f t="shared" si="90"/>
        <v>312</v>
      </c>
      <c r="DA124">
        <f t="shared" si="91"/>
        <v>15</v>
      </c>
      <c r="DC124" s="24">
        <f t="shared" si="96"/>
        <v>8</v>
      </c>
      <c r="DD124" s="24">
        <f t="shared" si="96"/>
        <v>3</v>
      </c>
      <c r="DE124" s="24">
        <f t="shared" si="96"/>
        <v>24</v>
      </c>
      <c r="DF124">
        <f t="shared" si="97"/>
        <v>8</v>
      </c>
      <c r="DG124">
        <f t="shared" si="97"/>
        <v>2.6</v>
      </c>
      <c r="DH124">
        <f t="shared" si="97"/>
        <v>20.8</v>
      </c>
      <c r="DI124" s="24">
        <f t="shared" si="98"/>
        <v>8</v>
      </c>
      <c r="DJ124" s="24">
        <f t="shared" si="98"/>
        <v>3</v>
      </c>
      <c r="DK124">
        <f t="shared" si="92"/>
        <v>24</v>
      </c>
      <c r="DQ124" s="234">
        <v>4</v>
      </c>
    </row>
    <row r="125" spans="2:121" ht="105.75" hidden="1" customHeight="1" x14ac:dyDescent="0.25">
      <c r="B125" s="223"/>
      <c r="C125" s="128"/>
      <c r="D125" s="204"/>
      <c r="E125" s="44" t="s">
        <v>377</v>
      </c>
      <c r="F125" s="89"/>
      <c r="G125" s="89"/>
      <c r="H125" s="85"/>
      <c r="I125" s="49"/>
      <c r="J125" s="49"/>
      <c r="K125" s="50"/>
      <c r="L125" s="50"/>
      <c r="M125" s="50"/>
      <c r="N125" s="50"/>
      <c r="O125" s="50"/>
      <c r="P125" s="50"/>
      <c r="Q125" s="50"/>
      <c r="R125" s="50"/>
      <c r="S125" s="50"/>
      <c r="T125" s="50"/>
      <c r="U125" s="50"/>
      <c r="V125" s="44" t="s">
        <v>107</v>
      </c>
      <c r="W125" s="44" t="s">
        <v>60</v>
      </c>
      <c r="X125" s="44"/>
      <c r="Y125" s="44"/>
      <c r="Z125" s="44"/>
      <c r="AA125" s="29" t="s">
        <v>61</v>
      </c>
      <c r="AB125" s="2" t="s">
        <v>356</v>
      </c>
      <c r="AC125" s="144"/>
      <c r="AD125" s="229"/>
      <c r="AE125" s="229"/>
      <c r="AF125" s="229"/>
      <c r="AG125" s="227"/>
      <c r="AH125" s="227"/>
      <c r="AI125" s="227"/>
      <c r="AJ125" s="229"/>
      <c r="AK125" s="229"/>
      <c r="AL125" s="229"/>
      <c r="AM125" s="227"/>
      <c r="AN125" s="227"/>
      <c r="AO125" s="227"/>
      <c r="AP125" s="229"/>
      <c r="AQ125" s="229"/>
      <c r="AR125" s="229"/>
      <c r="AS125" s="227"/>
      <c r="AT125" s="227"/>
      <c r="AU125" s="227"/>
      <c r="AV125" s="229"/>
      <c r="AW125" s="229"/>
      <c r="AX125" s="229"/>
      <c r="AY125" s="227"/>
      <c r="AZ125" s="227"/>
      <c r="BA125" s="227"/>
      <c r="BB125" s="229"/>
      <c r="BC125" s="229"/>
      <c r="BD125" s="229"/>
      <c r="BE125" s="227"/>
      <c r="BF125" s="227"/>
      <c r="BG125" s="227"/>
      <c r="BH125" s="229"/>
      <c r="BI125" s="229"/>
      <c r="BJ125" s="229"/>
      <c r="BK125" s="227"/>
      <c r="BL125" s="227"/>
      <c r="BM125" s="227"/>
      <c r="BN125" s="229"/>
      <c r="BO125" s="229"/>
      <c r="BP125" s="229"/>
      <c r="BQ125" s="227"/>
      <c r="BR125" s="227"/>
      <c r="BS125" s="227"/>
      <c r="BT125" s="229"/>
      <c r="BU125" s="229"/>
      <c r="BV125" s="229"/>
      <c r="BW125" s="227"/>
      <c r="BX125" s="227"/>
      <c r="BY125" s="227"/>
      <c r="BZ125" s="229"/>
      <c r="CA125" s="229"/>
      <c r="CB125" s="229"/>
      <c r="CC125" s="227"/>
      <c r="CD125" s="227"/>
      <c r="CE125" s="227"/>
      <c r="CF125" s="229"/>
      <c r="CG125" s="229"/>
      <c r="CH125" s="229"/>
      <c r="CI125" s="227"/>
      <c r="CJ125" s="227"/>
      <c r="CK125" s="227"/>
      <c r="CL125" s="229"/>
      <c r="CM125" s="229"/>
      <c r="CN125" s="229"/>
      <c r="CO125" s="227"/>
      <c r="CP125" s="227"/>
      <c r="CQ125" s="227"/>
      <c r="CR125" s="229"/>
      <c r="CS125" s="229"/>
      <c r="CT125" s="229"/>
      <c r="CU125" s="227"/>
      <c r="CV125" s="227"/>
      <c r="CW125" s="227"/>
      <c r="CX125">
        <f t="shared" si="90"/>
        <v>0</v>
      </c>
      <c r="CY125">
        <f t="shared" si="90"/>
        <v>0</v>
      </c>
      <c r="CZ125">
        <f t="shared" si="90"/>
        <v>0</v>
      </c>
      <c r="DA125">
        <f t="shared" si="91"/>
        <v>0</v>
      </c>
      <c r="DC125" s="24" t="e">
        <f t="shared" si="96"/>
        <v>#DIV/0!</v>
      </c>
      <c r="DD125" s="24" t="e">
        <f t="shared" si="96"/>
        <v>#DIV/0!</v>
      </c>
      <c r="DE125" s="24" t="e">
        <f t="shared" si="96"/>
        <v>#DIV/0!</v>
      </c>
      <c r="DF125" t="e">
        <f t="shared" si="97"/>
        <v>#DIV/0!</v>
      </c>
      <c r="DG125" t="e">
        <f t="shared" si="97"/>
        <v>#DIV/0!</v>
      </c>
      <c r="DH125" t="e">
        <f t="shared" si="97"/>
        <v>#DIV/0!</v>
      </c>
      <c r="DI125" s="24" t="e">
        <f t="shared" si="98"/>
        <v>#DIV/0!</v>
      </c>
      <c r="DJ125" s="24" t="e">
        <f t="shared" si="98"/>
        <v>#DIV/0!</v>
      </c>
      <c r="DK125" t="e">
        <f t="shared" si="92"/>
        <v>#DIV/0!</v>
      </c>
      <c r="DQ125" s="235"/>
    </row>
    <row r="126" spans="2:121" ht="102" hidden="1" customHeight="1" x14ac:dyDescent="0.25">
      <c r="B126" s="223"/>
      <c r="C126" s="225">
        <v>174</v>
      </c>
      <c r="D126" s="225" t="s">
        <v>378</v>
      </c>
      <c r="E126" s="44" t="s">
        <v>379</v>
      </c>
      <c r="F126" s="56"/>
      <c r="G126" s="56"/>
      <c r="H126" s="57"/>
      <c r="I126" s="81"/>
      <c r="J126" s="81"/>
      <c r="K126" s="80"/>
      <c r="L126" s="80"/>
      <c r="M126" s="80"/>
      <c r="N126" s="80"/>
      <c r="O126" s="80"/>
      <c r="P126" s="80"/>
      <c r="Q126" s="80"/>
      <c r="R126" s="80"/>
      <c r="S126" s="80"/>
      <c r="T126" s="80"/>
      <c r="U126" s="80"/>
      <c r="V126" s="44" t="s">
        <v>380</v>
      </c>
      <c r="W126" s="44" t="s">
        <v>60</v>
      </c>
      <c r="X126" s="44"/>
      <c r="Y126" s="44"/>
      <c r="Z126" s="44"/>
      <c r="AA126" s="29" t="s">
        <v>61</v>
      </c>
      <c r="AB126" s="2" t="s">
        <v>381</v>
      </c>
      <c r="AC126" s="142"/>
      <c r="AD126" s="228"/>
      <c r="AE126" s="228"/>
      <c r="AF126" s="228"/>
      <c r="AG126" s="226"/>
      <c r="AH126" s="226"/>
      <c r="AI126" s="226"/>
      <c r="AJ126" s="228"/>
      <c r="AK126" s="228"/>
      <c r="AL126" s="228"/>
      <c r="AM126" s="226"/>
      <c r="AN126" s="226"/>
      <c r="AO126" s="226"/>
      <c r="AP126" s="228"/>
      <c r="AQ126" s="228"/>
      <c r="AR126" s="228"/>
      <c r="AS126" s="226"/>
      <c r="AT126" s="226"/>
      <c r="AU126" s="226"/>
      <c r="AV126" s="228"/>
      <c r="AW126" s="228"/>
      <c r="AX126" s="228"/>
      <c r="AY126" s="226"/>
      <c r="AZ126" s="226"/>
      <c r="BA126" s="226"/>
      <c r="BB126" s="228"/>
      <c r="BC126" s="228"/>
      <c r="BD126" s="228"/>
      <c r="BE126" s="226"/>
      <c r="BF126" s="226"/>
      <c r="BG126" s="226"/>
      <c r="BH126" s="228">
        <v>10</v>
      </c>
      <c r="BI126" s="228">
        <v>1</v>
      </c>
      <c r="BJ126" s="228">
        <v>10</v>
      </c>
      <c r="BK126" s="226">
        <v>10</v>
      </c>
      <c r="BL126" s="226">
        <v>1</v>
      </c>
      <c r="BM126" s="226">
        <v>10</v>
      </c>
      <c r="BN126" s="228">
        <v>10</v>
      </c>
      <c r="BO126" s="228">
        <v>1</v>
      </c>
      <c r="BP126" s="228">
        <v>10</v>
      </c>
      <c r="BQ126" s="226">
        <v>10</v>
      </c>
      <c r="BR126" s="226">
        <v>1</v>
      </c>
      <c r="BS126" s="226">
        <v>10</v>
      </c>
      <c r="BT126" s="228">
        <v>10</v>
      </c>
      <c r="BU126" s="228">
        <v>1</v>
      </c>
      <c r="BV126" s="228">
        <v>10</v>
      </c>
      <c r="BW126" s="226">
        <v>10</v>
      </c>
      <c r="BX126" s="226">
        <v>1</v>
      </c>
      <c r="BY126" s="226">
        <v>10</v>
      </c>
      <c r="BZ126" s="228">
        <v>10</v>
      </c>
      <c r="CA126" s="228">
        <v>1</v>
      </c>
      <c r="CB126" s="228">
        <v>10</v>
      </c>
      <c r="CC126" s="226">
        <v>10</v>
      </c>
      <c r="CD126" s="226">
        <v>1</v>
      </c>
      <c r="CE126" s="226">
        <v>10</v>
      </c>
      <c r="CF126" s="228">
        <v>10</v>
      </c>
      <c r="CG126" s="228">
        <v>1</v>
      </c>
      <c r="CH126" s="228">
        <v>10</v>
      </c>
      <c r="CI126" s="226">
        <v>10</v>
      </c>
      <c r="CJ126" s="226">
        <v>1</v>
      </c>
      <c r="CK126" s="226">
        <v>10</v>
      </c>
      <c r="CL126" s="228">
        <v>10</v>
      </c>
      <c r="CM126" s="228">
        <v>1</v>
      </c>
      <c r="CN126" s="228">
        <v>10</v>
      </c>
      <c r="CO126" s="226">
        <v>10</v>
      </c>
      <c r="CP126" s="226">
        <v>1</v>
      </c>
      <c r="CQ126" s="226">
        <v>10</v>
      </c>
      <c r="CR126" s="228">
        <v>10</v>
      </c>
      <c r="CS126" s="228">
        <v>1</v>
      </c>
      <c r="CT126" s="228">
        <v>10</v>
      </c>
      <c r="CU126" s="226">
        <v>10</v>
      </c>
      <c r="CV126" s="226">
        <v>1</v>
      </c>
      <c r="CW126" s="226">
        <v>10</v>
      </c>
      <c r="CX126">
        <f t="shared" si="90"/>
        <v>140</v>
      </c>
      <c r="CY126">
        <f t="shared" si="90"/>
        <v>14</v>
      </c>
      <c r="CZ126">
        <f t="shared" si="90"/>
        <v>140</v>
      </c>
      <c r="DA126">
        <f t="shared" si="91"/>
        <v>14</v>
      </c>
      <c r="DC126" s="24">
        <f t="shared" si="96"/>
        <v>10</v>
      </c>
      <c r="DD126" s="24">
        <f t="shared" si="96"/>
        <v>1</v>
      </c>
      <c r="DE126" s="24">
        <f t="shared" si="96"/>
        <v>10</v>
      </c>
      <c r="DF126">
        <f t="shared" si="97"/>
        <v>10</v>
      </c>
      <c r="DG126">
        <f t="shared" si="97"/>
        <v>1</v>
      </c>
      <c r="DH126">
        <f t="shared" si="97"/>
        <v>10</v>
      </c>
      <c r="DI126" s="24">
        <f t="shared" si="98"/>
        <v>10</v>
      </c>
      <c r="DJ126" s="24">
        <f t="shared" si="98"/>
        <v>1</v>
      </c>
      <c r="DK126">
        <f t="shared" si="92"/>
        <v>10</v>
      </c>
      <c r="DQ126" s="234">
        <v>5</v>
      </c>
    </row>
    <row r="127" spans="2:121" ht="78" hidden="1" customHeight="1" x14ac:dyDescent="0.25">
      <c r="B127" s="223"/>
      <c r="C127" s="204"/>
      <c r="D127" s="204"/>
      <c r="E127" s="44" t="s">
        <v>382</v>
      </c>
      <c r="F127" s="89"/>
      <c r="G127" s="89"/>
      <c r="H127" s="85"/>
      <c r="I127" s="49"/>
      <c r="J127" s="49"/>
      <c r="K127" s="50"/>
      <c r="L127" s="50"/>
      <c r="M127" s="50"/>
      <c r="N127" s="50"/>
      <c r="O127" s="50"/>
      <c r="P127" s="50"/>
      <c r="Q127" s="50"/>
      <c r="R127" s="50"/>
      <c r="S127" s="50"/>
      <c r="T127" s="50"/>
      <c r="U127" s="50"/>
      <c r="V127" s="44"/>
      <c r="W127" s="44" t="s">
        <v>60</v>
      </c>
      <c r="X127" s="44"/>
      <c r="Y127" s="44"/>
      <c r="Z127" s="44"/>
      <c r="AA127" s="29" t="s">
        <v>61</v>
      </c>
      <c r="AB127" s="2" t="s">
        <v>383</v>
      </c>
      <c r="AC127" s="144"/>
      <c r="AD127" s="229"/>
      <c r="AE127" s="229"/>
      <c r="AF127" s="229"/>
      <c r="AG127" s="227"/>
      <c r="AH127" s="227"/>
      <c r="AI127" s="227"/>
      <c r="AJ127" s="229"/>
      <c r="AK127" s="229"/>
      <c r="AL127" s="229"/>
      <c r="AM127" s="227"/>
      <c r="AN127" s="227"/>
      <c r="AO127" s="227"/>
      <c r="AP127" s="229"/>
      <c r="AQ127" s="229"/>
      <c r="AR127" s="229"/>
      <c r="AS127" s="227"/>
      <c r="AT127" s="227"/>
      <c r="AU127" s="227"/>
      <c r="AV127" s="229"/>
      <c r="AW127" s="229"/>
      <c r="AX127" s="229"/>
      <c r="AY127" s="227"/>
      <c r="AZ127" s="227"/>
      <c r="BA127" s="227"/>
      <c r="BB127" s="229"/>
      <c r="BC127" s="229"/>
      <c r="BD127" s="229"/>
      <c r="BE127" s="227"/>
      <c r="BF127" s="227"/>
      <c r="BG127" s="227"/>
      <c r="BH127" s="229"/>
      <c r="BI127" s="229"/>
      <c r="BJ127" s="229"/>
      <c r="BK127" s="227"/>
      <c r="BL127" s="227"/>
      <c r="BM127" s="227"/>
      <c r="BN127" s="229"/>
      <c r="BO127" s="229"/>
      <c r="BP127" s="229"/>
      <c r="BQ127" s="227"/>
      <c r="BR127" s="227"/>
      <c r="BS127" s="227"/>
      <c r="BT127" s="229"/>
      <c r="BU127" s="229"/>
      <c r="BV127" s="229"/>
      <c r="BW127" s="227"/>
      <c r="BX127" s="227"/>
      <c r="BY127" s="227"/>
      <c r="BZ127" s="229"/>
      <c r="CA127" s="229"/>
      <c r="CB127" s="229"/>
      <c r="CC127" s="227"/>
      <c r="CD127" s="227"/>
      <c r="CE127" s="227"/>
      <c r="CF127" s="229"/>
      <c r="CG127" s="229"/>
      <c r="CH127" s="229"/>
      <c r="CI127" s="227"/>
      <c r="CJ127" s="227"/>
      <c r="CK127" s="227"/>
      <c r="CL127" s="229"/>
      <c r="CM127" s="229"/>
      <c r="CN127" s="229"/>
      <c r="CO127" s="227"/>
      <c r="CP127" s="227"/>
      <c r="CQ127" s="227"/>
      <c r="CR127" s="229"/>
      <c r="CS127" s="229"/>
      <c r="CT127" s="229"/>
      <c r="CU127" s="227"/>
      <c r="CV127" s="227"/>
      <c r="CW127" s="227"/>
      <c r="CX127">
        <f t="shared" si="90"/>
        <v>0</v>
      </c>
      <c r="CY127">
        <f t="shared" si="90"/>
        <v>0</v>
      </c>
      <c r="CZ127">
        <f t="shared" si="90"/>
        <v>0</v>
      </c>
      <c r="DA127">
        <f t="shared" si="91"/>
        <v>0</v>
      </c>
      <c r="DC127" s="24" t="e">
        <f t="shared" si="96"/>
        <v>#DIV/0!</v>
      </c>
      <c r="DD127" s="24" t="e">
        <f t="shared" si="96"/>
        <v>#DIV/0!</v>
      </c>
      <c r="DE127" s="24" t="e">
        <f t="shared" si="96"/>
        <v>#DIV/0!</v>
      </c>
      <c r="DF127" t="e">
        <f t="shared" si="97"/>
        <v>#DIV/0!</v>
      </c>
      <c r="DG127" t="e">
        <f t="shared" si="97"/>
        <v>#DIV/0!</v>
      </c>
      <c r="DH127" t="e">
        <f t="shared" si="97"/>
        <v>#DIV/0!</v>
      </c>
      <c r="DI127" s="24" t="e">
        <f t="shared" si="98"/>
        <v>#DIV/0!</v>
      </c>
      <c r="DJ127" s="24" t="e">
        <f t="shared" si="98"/>
        <v>#DIV/0!</v>
      </c>
      <c r="DK127" t="e">
        <f t="shared" si="92"/>
        <v>#DIV/0!</v>
      </c>
      <c r="DQ127" s="235"/>
    </row>
    <row r="128" spans="2:121" ht="107.25" hidden="1" customHeight="1" x14ac:dyDescent="0.25">
      <c r="B128" s="244" t="s">
        <v>384</v>
      </c>
      <c r="C128" s="128">
        <v>176</v>
      </c>
      <c r="D128" s="128" t="s">
        <v>385</v>
      </c>
      <c r="E128" s="44" t="s">
        <v>386</v>
      </c>
      <c r="F128" s="51"/>
      <c r="G128" s="51"/>
      <c r="H128" s="52"/>
      <c r="I128" s="51"/>
      <c r="J128" s="51"/>
      <c r="K128" s="52"/>
      <c r="L128" s="52"/>
      <c r="M128" s="52"/>
      <c r="N128" s="52"/>
      <c r="O128" s="52"/>
      <c r="P128" s="52"/>
      <c r="Q128" s="52"/>
      <c r="R128" s="52"/>
      <c r="S128" s="52"/>
      <c r="T128" s="52"/>
      <c r="U128" s="52"/>
      <c r="V128" s="44" t="s">
        <v>107</v>
      </c>
      <c r="W128" s="44" t="s">
        <v>60</v>
      </c>
      <c r="X128" s="44"/>
      <c r="Y128" s="44"/>
      <c r="Z128" s="44"/>
      <c r="AA128" s="29" t="s">
        <v>61</v>
      </c>
      <c r="AB128" s="2" t="s">
        <v>6</v>
      </c>
      <c r="AC128" s="2"/>
      <c r="AD128" s="20"/>
      <c r="AE128" s="20"/>
      <c r="AF128" s="20"/>
      <c r="AG128" s="12"/>
      <c r="AH128" s="12"/>
      <c r="AI128" s="12"/>
      <c r="AJ128" s="20"/>
      <c r="AK128" s="20"/>
      <c r="AL128" s="20"/>
      <c r="AM128" s="12"/>
      <c r="AN128" s="12"/>
      <c r="AO128" s="12"/>
      <c r="AP128" s="20">
        <v>8</v>
      </c>
      <c r="AQ128" s="20">
        <v>1</v>
      </c>
      <c r="AR128" s="20">
        <f t="shared" ref="AR128" si="103">AP128*AQ128</f>
        <v>8</v>
      </c>
      <c r="AS128" s="12"/>
      <c r="AT128" s="12"/>
      <c r="AU128" s="12"/>
      <c r="AV128" s="20"/>
      <c r="AW128" s="20"/>
      <c r="AX128" s="20"/>
      <c r="AY128" s="12"/>
      <c r="AZ128" s="12"/>
      <c r="BA128" s="12"/>
      <c r="BB128" s="20"/>
      <c r="BC128" s="20"/>
      <c r="BD128" s="20"/>
      <c r="BE128" s="12"/>
      <c r="BF128" s="12"/>
      <c r="BG128" s="12"/>
      <c r="BH128" s="20"/>
      <c r="BI128" s="20"/>
      <c r="BJ128" s="20"/>
      <c r="BK128" s="12"/>
      <c r="BL128" s="12"/>
      <c r="BM128" s="12"/>
      <c r="BN128" s="20"/>
      <c r="BO128" s="20"/>
      <c r="BP128" s="20"/>
      <c r="BQ128" s="12"/>
      <c r="BR128" s="12"/>
      <c r="BS128" s="12"/>
      <c r="BT128" s="20"/>
      <c r="BU128" s="20"/>
      <c r="BV128" s="20"/>
      <c r="BW128" s="12"/>
      <c r="BX128" s="12"/>
      <c r="BY128" s="12"/>
      <c r="BZ128" s="20">
        <v>10</v>
      </c>
      <c r="CA128" s="20">
        <v>1</v>
      </c>
      <c r="CB128" s="20">
        <v>10</v>
      </c>
      <c r="CC128" s="12">
        <v>10</v>
      </c>
      <c r="CD128" s="12">
        <v>1</v>
      </c>
      <c r="CE128" s="12">
        <v>10</v>
      </c>
      <c r="CF128" s="20">
        <v>10</v>
      </c>
      <c r="CG128" s="20">
        <v>1</v>
      </c>
      <c r="CH128" s="20">
        <v>10</v>
      </c>
      <c r="CI128" s="12">
        <v>10</v>
      </c>
      <c r="CJ128" s="12">
        <v>1</v>
      </c>
      <c r="CK128" s="12">
        <v>10</v>
      </c>
      <c r="CL128" s="20">
        <v>10</v>
      </c>
      <c r="CM128" s="20">
        <v>1</v>
      </c>
      <c r="CN128" s="20">
        <v>10</v>
      </c>
      <c r="CO128" s="12">
        <v>10</v>
      </c>
      <c r="CP128" s="12">
        <v>1</v>
      </c>
      <c r="CQ128" s="12">
        <v>10</v>
      </c>
      <c r="CR128" s="20">
        <v>10</v>
      </c>
      <c r="CS128" s="20">
        <v>1</v>
      </c>
      <c r="CT128" s="20">
        <v>10</v>
      </c>
      <c r="CU128" s="12">
        <v>10</v>
      </c>
      <c r="CV128" s="12">
        <v>1</v>
      </c>
      <c r="CW128" s="12">
        <v>10</v>
      </c>
      <c r="CX128">
        <f t="shared" si="90"/>
        <v>88</v>
      </c>
      <c r="CY128">
        <f t="shared" si="90"/>
        <v>9</v>
      </c>
      <c r="CZ128">
        <f t="shared" si="90"/>
        <v>88</v>
      </c>
      <c r="DA128">
        <f t="shared" si="91"/>
        <v>9</v>
      </c>
      <c r="DC128" s="24">
        <f t="shared" si="96"/>
        <v>10</v>
      </c>
      <c r="DD128" s="24">
        <f t="shared" si="96"/>
        <v>1</v>
      </c>
      <c r="DE128" s="24">
        <f t="shared" si="96"/>
        <v>10</v>
      </c>
      <c r="DF128">
        <f t="shared" si="97"/>
        <v>9.7777777777777786</v>
      </c>
      <c r="DG128">
        <f t="shared" si="97"/>
        <v>1</v>
      </c>
      <c r="DH128">
        <f t="shared" si="97"/>
        <v>9.7777777777777786</v>
      </c>
      <c r="DI128" s="24">
        <f t="shared" si="98"/>
        <v>10</v>
      </c>
      <c r="DJ128" s="24">
        <f t="shared" si="98"/>
        <v>1</v>
      </c>
      <c r="DK128">
        <f t="shared" si="92"/>
        <v>10</v>
      </c>
      <c r="DQ128" s="4">
        <v>2</v>
      </c>
    </row>
    <row r="129" spans="2:121" ht="78.75" hidden="1" customHeight="1" x14ac:dyDescent="0.25">
      <c r="B129" s="223"/>
      <c r="C129" s="225">
        <v>178</v>
      </c>
      <c r="D129" s="225" t="s">
        <v>387</v>
      </c>
      <c r="E129" s="44" t="s">
        <v>362</v>
      </c>
      <c r="F129" s="56"/>
      <c r="G129" s="56"/>
      <c r="H129" s="57"/>
      <c r="I129" s="81"/>
      <c r="J129" s="81"/>
      <c r="K129" s="80"/>
      <c r="L129" s="80"/>
      <c r="M129" s="80"/>
      <c r="N129" s="80"/>
      <c r="O129" s="80"/>
      <c r="P129" s="80"/>
      <c r="Q129" s="80"/>
      <c r="R129" s="80"/>
      <c r="S129" s="80"/>
      <c r="T129" s="80"/>
      <c r="U129" s="80"/>
      <c r="V129" s="44" t="s">
        <v>363</v>
      </c>
      <c r="W129" s="44" t="s">
        <v>60</v>
      </c>
      <c r="X129" s="44"/>
      <c r="Y129" s="44"/>
      <c r="Z129" s="44"/>
      <c r="AA129" s="29" t="s">
        <v>61</v>
      </c>
      <c r="AB129" s="2" t="s">
        <v>6</v>
      </c>
      <c r="AC129" s="142"/>
      <c r="AD129" s="228"/>
      <c r="AE129" s="228"/>
      <c r="AF129" s="228"/>
      <c r="AG129" s="226"/>
      <c r="AH129" s="226"/>
      <c r="AI129" s="226"/>
      <c r="AJ129" s="228"/>
      <c r="AK129" s="228"/>
      <c r="AL129" s="228"/>
      <c r="AM129" s="226"/>
      <c r="AN129" s="226"/>
      <c r="AO129" s="226"/>
      <c r="AP129" s="228">
        <v>7</v>
      </c>
      <c r="AQ129" s="228">
        <v>1</v>
      </c>
      <c r="AR129" s="228">
        <v>7</v>
      </c>
      <c r="AS129" s="226"/>
      <c r="AT129" s="226"/>
      <c r="AU129" s="226"/>
      <c r="AV129" s="228"/>
      <c r="AW129" s="228"/>
      <c r="AX129" s="228"/>
      <c r="AY129" s="226"/>
      <c r="AZ129" s="226"/>
      <c r="BA129" s="226"/>
      <c r="BB129" s="228"/>
      <c r="BC129" s="228"/>
      <c r="BD129" s="228"/>
      <c r="BE129" s="226"/>
      <c r="BF129" s="226"/>
      <c r="BG129" s="226"/>
      <c r="BH129" s="228">
        <v>3</v>
      </c>
      <c r="BI129" s="228">
        <v>3</v>
      </c>
      <c r="BJ129" s="228">
        <v>9</v>
      </c>
      <c r="BK129" s="226">
        <v>3</v>
      </c>
      <c r="BL129" s="226">
        <v>3</v>
      </c>
      <c r="BM129" s="226">
        <v>9</v>
      </c>
      <c r="BN129" s="228">
        <v>3</v>
      </c>
      <c r="BO129" s="228">
        <v>3</v>
      </c>
      <c r="BP129" s="228">
        <v>9</v>
      </c>
      <c r="BQ129" s="226">
        <v>3</v>
      </c>
      <c r="BR129" s="226">
        <v>3</v>
      </c>
      <c r="BS129" s="226">
        <v>9</v>
      </c>
      <c r="BT129" s="228">
        <v>3</v>
      </c>
      <c r="BU129" s="228">
        <v>3</v>
      </c>
      <c r="BV129" s="228">
        <v>9</v>
      </c>
      <c r="BW129" s="226">
        <v>3</v>
      </c>
      <c r="BX129" s="226">
        <v>3</v>
      </c>
      <c r="BY129" s="226">
        <v>9</v>
      </c>
      <c r="BZ129" s="228">
        <v>6</v>
      </c>
      <c r="CA129" s="228">
        <v>1</v>
      </c>
      <c r="CB129" s="228">
        <v>6</v>
      </c>
      <c r="CC129" s="226">
        <v>6</v>
      </c>
      <c r="CD129" s="226">
        <v>1</v>
      </c>
      <c r="CE129" s="226">
        <v>6</v>
      </c>
      <c r="CF129" s="228">
        <v>6</v>
      </c>
      <c r="CG129" s="228">
        <v>1</v>
      </c>
      <c r="CH129" s="228">
        <v>6</v>
      </c>
      <c r="CI129" s="226">
        <v>6</v>
      </c>
      <c r="CJ129" s="226">
        <v>1</v>
      </c>
      <c r="CK129" s="226">
        <v>6</v>
      </c>
      <c r="CL129" s="228">
        <v>6</v>
      </c>
      <c r="CM129" s="228">
        <v>1</v>
      </c>
      <c r="CN129" s="228">
        <v>6</v>
      </c>
      <c r="CO129" s="226">
        <v>6</v>
      </c>
      <c r="CP129" s="226">
        <v>1</v>
      </c>
      <c r="CQ129" s="226">
        <v>6</v>
      </c>
      <c r="CR129" s="228">
        <v>6</v>
      </c>
      <c r="CS129" s="228">
        <v>1</v>
      </c>
      <c r="CT129" s="228">
        <v>6</v>
      </c>
      <c r="CU129" s="226">
        <v>6</v>
      </c>
      <c r="CV129" s="226">
        <v>1</v>
      </c>
      <c r="CW129" s="226">
        <v>6</v>
      </c>
      <c r="CX129">
        <f t="shared" si="90"/>
        <v>73</v>
      </c>
      <c r="CY129">
        <f t="shared" si="90"/>
        <v>27</v>
      </c>
      <c r="CZ129">
        <f t="shared" si="90"/>
        <v>109</v>
      </c>
      <c r="DA129">
        <f t="shared" si="91"/>
        <v>15</v>
      </c>
      <c r="DC129" s="24">
        <f t="shared" si="96"/>
        <v>5</v>
      </c>
      <c r="DD129" s="24">
        <f t="shared" si="96"/>
        <v>2</v>
      </c>
      <c r="DE129" s="24">
        <f t="shared" si="96"/>
        <v>10</v>
      </c>
      <c r="DF129">
        <f t="shared" si="97"/>
        <v>4.8666666666666663</v>
      </c>
      <c r="DG129">
        <f t="shared" si="97"/>
        <v>1.8</v>
      </c>
      <c r="DH129">
        <f t="shared" si="97"/>
        <v>7.2666666666666666</v>
      </c>
      <c r="DI129" s="24">
        <f t="shared" si="98"/>
        <v>5</v>
      </c>
      <c r="DJ129" s="24">
        <f t="shared" si="98"/>
        <v>2</v>
      </c>
      <c r="DK129">
        <f t="shared" si="92"/>
        <v>10</v>
      </c>
      <c r="DQ129" s="234">
        <v>5</v>
      </c>
    </row>
    <row r="130" spans="2:121" ht="103.5" hidden="1" customHeight="1" x14ac:dyDescent="0.25">
      <c r="B130" s="223"/>
      <c r="C130" s="204"/>
      <c r="D130" s="204"/>
      <c r="E130" s="44" t="s">
        <v>388</v>
      </c>
      <c r="F130" s="89"/>
      <c r="G130" s="89"/>
      <c r="H130" s="85"/>
      <c r="I130" s="49"/>
      <c r="J130" s="49"/>
      <c r="K130" s="50"/>
      <c r="L130" s="50"/>
      <c r="M130" s="50"/>
      <c r="N130" s="50"/>
      <c r="O130" s="50"/>
      <c r="P130" s="50"/>
      <c r="Q130" s="50"/>
      <c r="R130" s="50"/>
      <c r="S130" s="50"/>
      <c r="T130" s="50"/>
      <c r="U130" s="50"/>
      <c r="V130" s="44" t="s">
        <v>67</v>
      </c>
      <c r="W130" s="44" t="s">
        <v>60</v>
      </c>
      <c r="X130" s="44"/>
      <c r="Y130" s="44"/>
      <c r="Z130" s="44"/>
      <c r="AA130" s="29" t="s">
        <v>61</v>
      </c>
      <c r="AB130" s="2" t="s">
        <v>356</v>
      </c>
      <c r="AC130" s="144"/>
      <c r="AD130" s="229"/>
      <c r="AE130" s="229"/>
      <c r="AF130" s="229"/>
      <c r="AG130" s="227"/>
      <c r="AH130" s="227"/>
      <c r="AI130" s="227"/>
      <c r="AJ130" s="229"/>
      <c r="AK130" s="229"/>
      <c r="AL130" s="229"/>
      <c r="AM130" s="227"/>
      <c r="AN130" s="227"/>
      <c r="AO130" s="227"/>
      <c r="AP130" s="229"/>
      <c r="AQ130" s="229"/>
      <c r="AR130" s="229"/>
      <c r="AS130" s="227"/>
      <c r="AT130" s="227"/>
      <c r="AU130" s="227"/>
      <c r="AV130" s="229"/>
      <c r="AW130" s="229"/>
      <c r="AX130" s="229"/>
      <c r="AY130" s="227"/>
      <c r="AZ130" s="227"/>
      <c r="BA130" s="227"/>
      <c r="BB130" s="229"/>
      <c r="BC130" s="229"/>
      <c r="BD130" s="229"/>
      <c r="BE130" s="227"/>
      <c r="BF130" s="227"/>
      <c r="BG130" s="227"/>
      <c r="BH130" s="229"/>
      <c r="BI130" s="229"/>
      <c r="BJ130" s="229"/>
      <c r="BK130" s="227"/>
      <c r="BL130" s="227"/>
      <c r="BM130" s="227"/>
      <c r="BN130" s="229"/>
      <c r="BO130" s="229"/>
      <c r="BP130" s="229"/>
      <c r="BQ130" s="227"/>
      <c r="BR130" s="227"/>
      <c r="BS130" s="227"/>
      <c r="BT130" s="229"/>
      <c r="BU130" s="229"/>
      <c r="BV130" s="229"/>
      <c r="BW130" s="227"/>
      <c r="BX130" s="227"/>
      <c r="BY130" s="227"/>
      <c r="BZ130" s="229"/>
      <c r="CA130" s="229"/>
      <c r="CB130" s="229"/>
      <c r="CC130" s="227"/>
      <c r="CD130" s="227"/>
      <c r="CE130" s="227"/>
      <c r="CF130" s="229"/>
      <c r="CG130" s="229"/>
      <c r="CH130" s="229"/>
      <c r="CI130" s="227"/>
      <c r="CJ130" s="227"/>
      <c r="CK130" s="227"/>
      <c r="CL130" s="229"/>
      <c r="CM130" s="229"/>
      <c r="CN130" s="229"/>
      <c r="CO130" s="227"/>
      <c r="CP130" s="227"/>
      <c r="CQ130" s="227"/>
      <c r="CR130" s="229"/>
      <c r="CS130" s="229"/>
      <c r="CT130" s="229"/>
      <c r="CU130" s="227"/>
      <c r="CV130" s="227"/>
      <c r="CW130" s="227"/>
      <c r="CX130">
        <f t="shared" si="90"/>
        <v>0</v>
      </c>
      <c r="CY130">
        <f t="shared" si="90"/>
        <v>0</v>
      </c>
      <c r="CZ130">
        <f t="shared" si="90"/>
        <v>0</v>
      </c>
      <c r="DA130">
        <f t="shared" si="91"/>
        <v>0</v>
      </c>
      <c r="DC130" s="24" t="e">
        <f t="shared" si="96"/>
        <v>#DIV/0!</v>
      </c>
      <c r="DD130" s="24" t="e">
        <f t="shared" si="96"/>
        <v>#DIV/0!</v>
      </c>
      <c r="DE130" s="24" t="e">
        <f t="shared" si="96"/>
        <v>#DIV/0!</v>
      </c>
      <c r="DF130" t="e">
        <f t="shared" si="97"/>
        <v>#DIV/0!</v>
      </c>
      <c r="DG130" t="e">
        <f t="shared" si="97"/>
        <v>#DIV/0!</v>
      </c>
      <c r="DH130" t="e">
        <f t="shared" si="97"/>
        <v>#DIV/0!</v>
      </c>
      <c r="DI130" s="24" t="e">
        <f t="shared" si="98"/>
        <v>#DIV/0!</v>
      </c>
      <c r="DJ130" s="24" t="e">
        <f t="shared" si="98"/>
        <v>#DIV/0!</v>
      </c>
      <c r="DK130" t="e">
        <f t="shared" si="92"/>
        <v>#DIV/0!</v>
      </c>
      <c r="DQ130" s="235"/>
    </row>
    <row r="131" spans="2:121" ht="111.75" hidden="1" customHeight="1" x14ac:dyDescent="0.25">
      <c r="B131" s="223" t="s">
        <v>389</v>
      </c>
      <c r="C131" s="128">
        <v>189</v>
      </c>
      <c r="D131" s="128" t="s">
        <v>390</v>
      </c>
      <c r="E131" s="44" t="s">
        <v>391</v>
      </c>
      <c r="F131" s="56"/>
      <c r="G131" s="56"/>
      <c r="H131" s="57"/>
      <c r="I131" s="56"/>
      <c r="J131" s="56"/>
      <c r="K131" s="57"/>
      <c r="L131" s="57"/>
      <c r="M131" s="57"/>
      <c r="N131" s="57"/>
      <c r="O131" s="57"/>
      <c r="P131" s="57"/>
      <c r="Q131" s="57"/>
      <c r="R131" s="57"/>
      <c r="S131" s="57"/>
      <c r="T131" s="57"/>
      <c r="U131" s="57"/>
      <c r="V131" s="44" t="s">
        <v>107</v>
      </c>
      <c r="W131" s="44" t="s">
        <v>60</v>
      </c>
      <c r="X131" s="44"/>
      <c r="Y131" s="44"/>
      <c r="Z131" s="44"/>
      <c r="AA131" s="29" t="s">
        <v>61</v>
      </c>
      <c r="AB131" s="2" t="s">
        <v>6</v>
      </c>
      <c r="AC131" s="2"/>
      <c r="AD131" s="20"/>
      <c r="AE131" s="20"/>
      <c r="AF131" s="20"/>
      <c r="AG131" s="12"/>
      <c r="AH131" s="12"/>
      <c r="AI131" s="12"/>
      <c r="AJ131" s="20"/>
      <c r="AK131" s="20"/>
      <c r="AL131" s="20"/>
      <c r="AM131" s="12"/>
      <c r="AN131" s="12"/>
      <c r="AO131" s="12"/>
      <c r="AP131" s="20">
        <v>5</v>
      </c>
      <c r="AQ131" s="20">
        <v>2</v>
      </c>
      <c r="AR131" s="20">
        <f t="shared" ref="AR131:AR136" si="104">AP131*AQ131</f>
        <v>10</v>
      </c>
      <c r="AS131" s="12"/>
      <c r="AT131" s="12"/>
      <c r="AU131" s="12"/>
      <c r="AV131" s="20"/>
      <c r="AW131" s="20"/>
      <c r="AX131" s="20"/>
      <c r="AY131" s="12"/>
      <c r="AZ131" s="12"/>
      <c r="BA131" s="12"/>
      <c r="BB131" s="20"/>
      <c r="BC131" s="20"/>
      <c r="BD131" s="20"/>
      <c r="BE131" s="12"/>
      <c r="BF131" s="12"/>
      <c r="BG131" s="12"/>
      <c r="BH131" s="20"/>
      <c r="BI131" s="20"/>
      <c r="BJ131" s="20"/>
      <c r="BK131" s="12"/>
      <c r="BL131" s="12"/>
      <c r="BM131" s="12"/>
      <c r="BN131" s="20"/>
      <c r="BO131" s="20"/>
      <c r="BP131" s="20"/>
      <c r="BQ131" s="12"/>
      <c r="BR131" s="12"/>
      <c r="BS131" s="12"/>
      <c r="BT131" s="20"/>
      <c r="BU131" s="20"/>
      <c r="BV131" s="20"/>
      <c r="BW131" s="12"/>
      <c r="BX131" s="12"/>
      <c r="BY131" s="12"/>
      <c r="BZ131" s="20"/>
      <c r="CA131" s="20"/>
      <c r="CB131" s="20"/>
      <c r="CC131" s="12"/>
      <c r="CD131" s="12"/>
      <c r="CE131" s="12"/>
      <c r="CF131" s="20"/>
      <c r="CG131" s="20"/>
      <c r="CH131" s="20"/>
      <c r="CI131" s="12"/>
      <c r="CJ131" s="12"/>
      <c r="CK131" s="12"/>
      <c r="CL131" s="20"/>
      <c r="CM131" s="20"/>
      <c r="CN131" s="20"/>
      <c r="CO131" s="12"/>
      <c r="CP131" s="12"/>
      <c r="CQ131" s="12"/>
      <c r="CR131" s="20"/>
      <c r="CS131" s="20"/>
      <c r="CT131" s="20"/>
      <c r="CU131" s="12"/>
      <c r="CV131" s="12"/>
      <c r="CW131" s="12"/>
      <c r="CX131">
        <f t="shared" si="90"/>
        <v>5</v>
      </c>
      <c r="CY131">
        <f t="shared" si="90"/>
        <v>2</v>
      </c>
      <c r="CZ131">
        <f t="shared" si="90"/>
        <v>10</v>
      </c>
      <c r="DA131">
        <f t="shared" si="91"/>
        <v>1</v>
      </c>
      <c r="DC131" s="24">
        <f t="shared" si="96"/>
        <v>5</v>
      </c>
      <c r="DD131" s="24">
        <f t="shared" si="96"/>
        <v>2</v>
      </c>
      <c r="DE131" s="24">
        <f t="shared" si="96"/>
        <v>10</v>
      </c>
      <c r="DF131">
        <f t="shared" si="97"/>
        <v>5</v>
      </c>
      <c r="DG131">
        <f t="shared" si="97"/>
        <v>2</v>
      </c>
      <c r="DH131">
        <f t="shared" si="97"/>
        <v>10</v>
      </c>
      <c r="DI131" s="24">
        <f t="shared" si="98"/>
        <v>5</v>
      </c>
      <c r="DJ131" s="24">
        <f t="shared" si="98"/>
        <v>2</v>
      </c>
      <c r="DK131">
        <f t="shared" si="92"/>
        <v>10</v>
      </c>
      <c r="DQ131" s="4">
        <v>1</v>
      </c>
    </row>
    <row r="132" spans="2:121" ht="111.75" hidden="1" customHeight="1" x14ac:dyDescent="0.25">
      <c r="B132" s="223"/>
      <c r="C132" s="128">
        <v>190</v>
      </c>
      <c r="D132" s="128" t="s">
        <v>392</v>
      </c>
      <c r="E132" s="44" t="s">
        <v>393</v>
      </c>
      <c r="F132" s="56"/>
      <c r="G132" s="56"/>
      <c r="H132" s="57"/>
      <c r="I132" s="56"/>
      <c r="J132" s="56"/>
      <c r="K132" s="57"/>
      <c r="L132" s="57"/>
      <c r="M132" s="57"/>
      <c r="N132" s="57"/>
      <c r="O132" s="57"/>
      <c r="P132" s="57"/>
      <c r="Q132" s="57"/>
      <c r="R132" s="57"/>
      <c r="S132" s="57"/>
      <c r="T132" s="57"/>
      <c r="U132" s="57"/>
      <c r="V132" s="44" t="s">
        <v>107</v>
      </c>
      <c r="W132" s="44" t="s">
        <v>60</v>
      </c>
      <c r="X132" s="44"/>
      <c r="Y132" s="44"/>
      <c r="Z132" s="44"/>
      <c r="AA132" s="29" t="s">
        <v>61</v>
      </c>
      <c r="AB132" s="2" t="s">
        <v>6</v>
      </c>
      <c r="AC132" s="2"/>
      <c r="AD132" s="20"/>
      <c r="AE132" s="20"/>
      <c r="AF132" s="20"/>
      <c r="AG132" s="12"/>
      <c r="AH132" s="12"/>
      <c r="AI132" s="12"/>
      <c r="AJ132" s="20"/>
      <c r="AK132" s="20"/>
      <c r="AL132" s="20"/>
      <c r="AM132" s="12"/>
      <c r="AN132" s="12"/>
      <c r="AO132" s="12"/>
      <c r="AP132" s="20">
        <v>5</v>
      </c>
      <c r="AQ132" s="20">
        <v>2</v>
      </c>
      <c r="AR132" s="20">
        <f t="shared" si="104"/>
        <v>10</v>
      </c>
      <c r="AS132" s="12"/>
      <c r="AT132" s="12"/>
      <c r="AU132" s="12"/>
      <c r="AV132" s="20"/>
      <c r="AW132" s="20"/>
      <c r="AX132" s="20"/>
      <c r="AY132" s="12"/>
      <c r="AZ132" s="12"/>
      <c r="BA132" s="12"/>
      <c r="BB132" s="20"/>
      <c r="BC132" s="20"/>
      <c r="BD132" s="20"/>
      <c r="BE132" s="12"/>
      <c r="BF132" s="12"/>
      <c r="BG132" s="12"/>
      <c r="BH132" s="20"/>
      <c r="BI132" s="20"/>
      <c r="BJ132" s="20"/>
      <c r="BK132" s="12"/>
      <c r="BL132" s="12"/>
      <c r="BM132" s="12"/>
      <c r="BN132" s="20"/>
      <c r="BO132" s="20"/>
      <c r="BP132" s="20"/>
      <c r="BQ132" s="12"/>
      <c r="BR132" s="12"/>
      <c r="BS132" s="12"/>
      <c r="BT132" s="20"/>
      <c r="BU132" s="20"/>
      <c r="BV132" s="20"/>
      <c r="BW132" s="12"/>
      <c r="BX132" s="12"/>
      <c r="BY132" s="12"/>
      <c r="BZ132" s="20"/>
      <c r="CA132" s="20"/>
      <c r="CB132" s="20"/>
      <c r="CC132" s="12"/>
      <c r="CD132" s="12"/>
      <c r="CE132" s="12"/>
      <c r="CF132" s="20"/>
      <c r="CG132" s="20"/>
      <c r="CH132" s="20"/>
      <c r="CI132" s="12"/>
      <c r="CJ132" s="12"/>
      <c r="CK132" s="12"/>
      <c r="CL132" s="20"/>
      <c r="CM132" s="20"/>
      <c r="CN132" s="20"/>
      <c r="CO132" s="12"/>
      <c r="CP132" s="12"/>
      <c r="CQ132" s="12"/>
      <c r="CR132" s="20"/>
      <c r="CS132" s="20"/>
      <c r="CT132" s="20"/>
      <c r="CU132" s="12"/>
      <c r="CV132" s="12"/>
      <c r="CW132" s="12"/>
      <c r="CX132">
        <f t="shared" si="90"/>
        <v>5</v>
      </c>
      <c r="CY132">
        <f t="shared" si="90"/>
        <v>2</v>
      </c>
      <c r="CZ132">
        <f t="shared" si="90"/>
        <v>10</v>
      </c>
      <c r="DA132">
        <f t="shared" si="91"/>
        <v>1</v>
      </c>
      <c r="DC132" s="24">
        <f t="shared" si="96"/>
        <v>5</v>
      </c>
      <c r="DD132" s="24">
        <f t="shared" si="96"/>
        <v>2</v>
      </c>
      <c r="DE132" s="24">
        <f t="shared" si="96"/>
        <v>10</v>
      </c>
      <c r="DF132">
        <f t="shared" si="97"/>
        <v>5</v>
      </c>
      <c r="DG132">
        <f t="shared" si="97"/>
        <v>2</v>
      </c>
      <c r="DH132">
        <f t="shared" si="97"/>
        <v>10</v>
      </c>
      <c r="DI132" s="24">
        <f t="shared" si="98"/>
        <v>5</v>
      </c>
      <c r="DJ132" s="24">
        <f t="shared" si="98"/>
        <v>2</v>
      </c>
      <c r="DK132">
        <f t="shared" si="92"/>
        <v>10</v>
      </c>
      <c r="DQ132" s="4">
        <v>1</v>
      </c>
    </row>
    <row r="133" spans="2:121" ht="111.75" hidden="1" customHeight="1" x14ac:dyDescent="0.25">
      <c r="B133" s="244" t="s">
        <v>394</v>
      </c>
      <c r="C133" s="128">
        <v>192</v>
      </c>
      <c r="D133" s="128" t="s">
        <v>395</v>
      </c>
      <c r="E133" s="44" t="s">
        <v>396</v>
      </c>
      <c r="F133" s="56"/>
      <c r="G133" s="56"/>
      <c r="H133" s="57"/>
      <c r="I133" s="81"/>
      <c r="J133" s="81"/>
      <c r="K133" s="80"/>
      <c r="L133" s="80"/>
      <c r="M133" s="80"/>
      <c r="N133" s="80"/>
      <c r="O133" s="80"/>
      <c r="P133" s="80"/>
      <c r="Q133" s="80"/>
      <c r="R133" s="80"/>
      <c r="S133" s="80"/>
      <c r="T133" s="80"/>
      <c r="U133" s="80"/>
      <c r="V133" s="44" t="s">
        <v>107</v>
      </c>
      <c r="W133" s="44" t="s">
        <v>60</v>
      </c>
      <c r="X133" s="44"/>
      <c r="Y133" s="44"/>
      <c r="Z133" s="44"/>
      <c r="AA133" s="29" t="s">
        <v>61</v>
      </c>
      <c r="AB133" s="2" t="s">
        <v>6</v>
      </c>
      <c r="AC133" s="2"/>
      <c r="AD133" s="20"/>
      <c r="AE133" s="20"/>
      <c r="AF133" s="20"/>
      <c r="AG133" s="12"/>
      <c r="AH133" s="12"/>
      <c r="AI133" s="12"/>
      <c r="AJ133" s="20"/>
      <c r="AK133" s="20"/>
      <c r="AL133" s="20"/>
      <c r="AM133" s="12"/>
      <c r="AN133" s="12"/>
      <c r="AO133" s="12"/>
      <c r="AP133" s="20">
        <v>4</v>
      </c>
      <c r="AQ133" s="20">
        <v>2</v>
      </c>
      <c r="AR133" s="20">
        <f t="shared" si="104"/>
        <v>8</v>
      </c>
      <c r="AS133" s="12"/>
      <c r="AT133" s="12"/>
      <c r="AU133" s="12"/>
      <c r="AV133" s="20"/>
      <c r="AW133" s="20"/>
      <c r="AX133" s="20"/>
      <c r="AY133" s="12"/>
      <c r="AZ133" s="12"/>
      <c r="BA133" s="12"/>
      <c r="BB133" s="20"/>
      <c r="BC133" s="20"/>
      <c r="BD133" s="20"/>
      <c r="BE133" s="12"/>
      <c r="BF133" s="12"/>
      <c r="BG133" s="12"/>
      <c r="BH133" s="20"/>
      <c r="BI133" s="20"/>
      <c r="BJ133" s="20"/>
      <c r="BK133" s="12"/>
      <c r="BL133" s="12"/>
      <c r="BM133" s="12"/>
      <c r="BN133" s="20"/>
      <c r="BO133" s="20"/>
      <c r="BP133" s="20"/>
      <c r="BQ133" s="12"/>
      <c r="BR133" s="12"/>
      <c r="BS133" s="12"/>
      <c r="BT133" s="20"/>
      <c r="BU133" s="20"/>
      <c r="BV133" s="20"/>
      <c r="BW133" s="12"/>
      <c r="BX133" s="12"/>
      <c r="BY133" s="12"/>
      <c r="BZ133" s="20"/>
      <c r="CA133" s="20"/>
      <c r="CB133" s="20"/>
      <c r="CC133" s="12"/>
      <c r="CD133" s="12"/>
      <c r="CE133" s="12"/>
      <c r="CF133" s="20"/>
      <c r="CG133" s="20"/>
      <c r="CH133" s="20"/>
      <c r="CI133" s="12"/>
      <c r="CJ133" s="12"/>
      <c r="CK133" s="12"/>
      <c r="CL133" s="20"/>
      <c r="CM133" s="20"/>
      <c r="CN133" s="20"/>
      <c r="CO133" s="12"/>
      <c r="CP133" s="12"/>
      <c r="CQ133" s="12"/>
      <c r="CR133" s="20"/>
      <c r="CS133" s="20"/>
      <c r="CT133" s="20"/>
      <c r="CU133" s="12"/>
      <c r="CV133" s="12"/>
      <c r="CW133" s="12"/>
      <c r="CX133">
        <f t="shared" si="90"/>
        <v>4</v>
      </c>
      <c r="CY133">
        <f t="shared" si="90"/>
        <v>2</v>
      </c>
      <c r="CZ133">
        <f t="shared" si="90"/>
        <v>8</v>
      </c>
      <c r="DA133">
        <f t="shared" si="91"/>
        <v>1</v>
      </c>
      <c r="DC133" s="24">
        <f t="shared" si="96"/>
        <v>4</v>
      </c>
      <c r="DD133" s="24">
        <f t="shared" si="96"/>
        <v>2</v>
      </c>
      <c r="DE133" s="24">
        <f t="shared" si="96"/>
        <v>8</v>
      </c>
      <c r="DF133">
        <f t="shared" si="97"/>
        <v>4</v>
      </c>
      <c r="DG133">
        <f t="shared" si="97"/>
        <v>2</v>
      </c>
      <c r="DH133">
        <f t="shared" si="97"/>
        <v>8</v>
      </c>
      <c r="DI133" s="24">
        <f t="shared" si="98"/>
        <v>4</v>
      </c>
      <c r="DJ133" s="24">
        <f t="shared" si="98"/>
        <v>2</v>
      </c>
      <c r="DK133">
        <f t="shared" si="92"/>
        <v>8</v>
      </c>
      <c r="DQ133" s="4">
        <v>1</v>
      </c>
    </row>
    <row r="134" spans="2:121" ht="111.75" hidden="1" customHeight="1" x14ac:dyDescent="0.25">
      <c r="B134" s="223"/>
      <c r="C134" s="128">
        <v>193</v>
      </c>
      <c r="D134" s="128" t="s">
        <v>397</v>
      </c>
      <c r="E134" s="44" t="s">
        <v>398</v>
      </c>
      <c r="F134" s="89"/>
      <c r="G134" s="89"/>
      <c r="H134" s="85"/>
      <c r="I134" s="49"/>
      <c r="J134" s="49"/>
      <c r="K134" s="50"/>
      <c r="L134" s="50"/>
      <c r="M134" s="50"/>
      <c r="N134" s="50"/>
      <c r="O134" s="50"/>
      <c r="P134" s="50"/>
      <c r="Q134" s="50"/>
      <c r="R134" s="50"/>
      <c r="S134" s="50"/>
      <c r="T134" s="50"/>
      <c r="U134" s="50"/>
      <c r="V134" s="44" t="s">
        <v>107</v>
      </c>
      <c r="W134" s="44" t="s">
        <v>60</v>
      </c>
      <c r="X134" s="44"/>
      <c r="Y134" s="44"/>
      <c r="Z134" s="44"/>
      <c r="AA134" s="29" t="s">
        <v>61</v>
      </c>
      <c r="AB134" s="2" t="s">
        <v>6</v>
      </c>
      <c r="AC134" s="2"/>
      <c r="AD134" s="20"/>
      <c r="AE134" s="20"/>
      <c r="AF134" s="20"/>
      <c r="AG134" s="12"/>
      <c r="AH134" s="12"/>
      <c r="AI134" s="12"/>
      <c r="AJ134" s="20"/>
      <c r="AK134" s="20"/>
      <c r="AL134" s="20"/>
      <c r="AM134" s="12"/>
      <c r="AN134" s="12"/>
      <c r="AO134" s="12"/>
      <c r="AP134" s="20">
        <v>5</v>
      </c>
      <c r="AQ134" s="20">
        <v>2</v>
      </c>
      <c r="AR134" s="20">
        <f t="shared" si="104"/>
        <v>10</v>
      </c>
      <c r="AS134" s="12"/>
      <c r="AT134" s="12"/>
      <c r="AU134" s="12"/>
      <c r="AV134" s="20"/>
      <c r="AW134" s="20"/>
      <c r="AX134" s="20"/>
      <c r="AY134" s="12"/>
      <c r="AZ134" s="12"/>
      <c r="BA134" s="12"/>
      <c r="BB134" s="20"/>
      <c r="BC134" s="20"/>
      <c r="BD134" s="20"/>
      <c r="BE134" s="12"/>
      <c r="BF134" s="12"/>
      <c r="BG134" s="12"/>
      <c r="BH134" s="20"/>
      <c r="BI134" s="20"/>
      <c r="BJ134" s="20"/>
      <c r="BK134" s="12"/>
      <c r="BL134" s="12"/>
      <c r="BM134" s="12"/>
      <c r="BN134" s="20"/>
      <c r="BO134" s="20"/>
      <c r="BP134" s="20"/>
      <c r="BQ134" s="12"/>
      <c r="BR134" s="12"/>
      <c r="BS134" s="12"/>
      <c r="BT134" s="20"/>
      <c r="BU134" s="20"/>
      <c r="BV134" s="20"/>
      <c r="BW134" s="12"/>
      <c r="BX134" s="12"/>
      <c r="BY134" s="12"/>
      <c r="BZ134" s="20"/>
      <c r="CA134" s="20"/>
      <c r="CB134" s="20"/>
      <c r="CC134" s="12"/>
      <c r="CD134" s="12"/>
      <c r="CE134" s="12"/>
      <c r="CF134" s="20"/>
      <c r="CG134" s="20"/>
      <c r="CH134" s="20"/>
      <c r="CI134" s="12"/>
      <c r="CJ134" s="12"/>
      <c r="CK134" s="12"/>
      <c r="CL134" s="20"/>
      <c r="CM134" s="20"/>
      <c r="CN134" s="20"/>
      <c r="CO134" s="12"/>
      <c r="CP134" s="12"/>
      <c r="CQ134" s="12"/>
      <c r="CR134" s="20"/>
      <c r="CS134" s="20"/>
      <c r="CT134" s="20"/>
      <c r="CU134" s="12"/>
      <c r="CV134" s="12"/>
      <c r="CW134" s="12"/>
      <c r="CX134">
        <f t="shared" si="90"/>
        <v>5</v>
      </c>
      <c r="CY134">
        <f t="shared" si="90"/>
        <v>2</v>
      </c>
      <c r="CZ134">
        <f t="shared" si="90"/>
        <v>10</v>
      </c>
      <c r="DA134">
        <f t="shared" si="91"/>
        <v>1</v>
      </c>
      <c r="DC134" s="24">
        <f t="shared" si="96"/>
        <v>5</v>
      </c>
      <c r="DD134" s="24">
        <f t="shared" si="96"/>
        <v>2</v>
      </c>
      <c r="DE134" s="24">
        <f t="shared" si="96"/>
        <v>10</v>
      </c>
      <c r="DF134">
        <f t="shared" si="97"/>
        <v>5</v>
      </c>
      <c r="DG134">
        <f t="shared" si="97"/>
        <v>2</v>
      </c>
      <c r="DH134">
        <f t="shared" si="97"/>
        <v>10</v>
      </c>
      <c r="DI134" s="24">
        <f t="shared" si="98"/>
        <v>5</v>
      </c>
      <c r="DJ134" s="24">
        <f t="shared" si="98"/>
        <v>2</v>
      </c>
      <c r="DK134">
        <f t="shared" si="92"/>
        <v>10</v>
      </c>
      <c r="DQ134" s="4">
        <v>2</v>
      </c>
    </row>
    <row r="135" spans="2:121" ht="111.75" hidden="1" customHeight="1" x14ac:dyDescent="0.25">
      <c r="B135" s="223"/>
      <c r="C135" s="128">
        <v>194</v>
      </c>
      <c r="D135" s="128" t="s">
        <v>399</v>
      </c>
      <c r="E135" s="44" t="s">
        <v>400</v>
      </c>
      <c r="F135" s="56"/>
      <c r="G135" s="56"/>
      <c r="H135" s="57"/>
      <c r="I135" s="81"/>
      <c r="J135" s="81"/>
      <c r="K135" s="80"/>
      <c r="L135" s="80"/>
      <c r="M135" s="80"/>
      <c r="N135" s="80"/>
      <c r="O135" s="80"/>
      <c r="P135" s="80"/>
      <c r="Q135" s="80"/>
      <c r="R135" s="80"/>
      <c r="S135" s="80"/>
      <c r="T135" s="80"/>
      <c r="U135" s="80"/>
      <c r="V135" s="44" t="s">
        <v>107</v>
      </c>
      <c r="W135" s="44" t="s">
        <v>60</v>
      </c>
      <c r="X135" s="44"/>
      <c r="Y135" s="44"/>
      <c r="Z135" s="44"/>
      <c r="AA135" s="29" t="s">
        <v>61</v>
      </c>
      <c r="AB135" s="2" t="s">
        <v>6</v>
      </c>
      <c r="AC135" s="2"/>
      <c r="AD135" s="20"/>
      <c r="AE135" s="20"/>
      <c r="AF135" s="20"/>
      <c r="AG135" s="12"/>
      <c r="AH135" s="12"/>
      <c r="AI135" s="12"/>
      <c r="AJ135" s="20"/>
      <c r="AK135" s="20"/>
      <c r="AL135" s="20"/>
      <c r="AM135" s="12"/>
      <c r="AN135" s="12"/>
      <c r="AO135" s="12"/>
      <c r="AP135" s="20">
        <v>5</v>
      </c>
      <c r="AQ135" s="20">
        <v>2</v>
      </c>
      <c r="AR135" s="20">
        <f t="shared" si="104"/>
        <v>10</v>
      </c>
      <c r="AS135" s="12"/>
      <c r="AT135" s="12"/>
      <c r="AU135" s="12"/>
      <c r="AV135" s="20"/>
      <c r="AW135" s="20"/>
      <c r="AX135" s="20"/>
      <c r="AY135" s="12"/>
      <c r="AZ135" s="12"/>
      <c r="BA135" s="12"/>
      <c r="BB135" s="20"/>
      <c r="BC135" s="20"/>
      <c r="BD135" s="20"/>
      <c r="BE135" s="12"/>
      <c r="BF135" s="12"/>
      <c r="BG135" s="12"/>
      <c r="BH135" s="20"/>
      <c r="BI135" s="20"/>
      <c r="BJ135" s="20"/>
      <c r="BK135" s="12"/>
      <c r="BL135" s="12"/>
      <c r="BM135" s="12"/>
      <c r="BN135" s="20"/>
      <c r="BO135" s="20"/>
      <c r="BP135" s="20"/>
      <c r="BQ135" s="12"/>
      <c r="BR135" s="12"/>
      <c r="BS135" s="12"/>
      <c r="BT135" s="20"/>
      <c r="BU135" s="20"/>
      <c r="BV135" s="20"/>
      <c r="BW135" s="12"/>
      <c r="BX135" s="12"/>
      <c r="BY135" s="12"/>
      <c r="BZ135" s="20"/>
      <c r="CA135" s="20"/>
      <c r="CB135" s="20"/>
      <c r="CC135" s="12"/>
      <c r="CD135" s="12"/>
      <c r="CE135" s="12"/>
      <c r="CF135" s="20"/>
      <c r="CG135" s="20"/>
      <c r="CH135" s="20"/>
      <c r="CI135" s="12"/>
      <c r="CJ135" s="12"/>
      <c r="CK135" s="12"/>
      <c r="CL135" s="20"/>
      <c r="CM135" s="20"/>
      <c r="CN135" s="20"/>
      <c r="CO135" s="12"/>
      <c r="CP135" s="12"/>
      <c r="CQ135" s="12"/>
      <c r="CR135" s="20"/>
      <c r="CS135" s="20"/>
      <c r="CT135" s="20"/>
      <c r="CU135" s="12"/>
      <c r="CV135" s="12"/>
      <c r="CW135" s="12"/>
      <c r="CX135">
        <f t="shared" si="90"/>
        <v>5</v>
      </c>
      <c r="CY135">
        <f t="shared" si="90"/>
        <v>2</v>
      </c>
      <c r="CZ135">
        <f t="shared" si="90"/>
        <v>10</v>
      </c>
      <c r="DA135">
        <f t="shared" si="91"/>
        <v>1</v>
      </c>
      <c r="DC135" s="24">
        <f t="shared" si="96"/>
        <v>5</v>
      </c>
      <c r="DD135" s="24">
        <f t="shared" si="96"/>
        <v>2</v>
      </c>
      <c r="DE135" s="24">
        <f t="shared" si="96"/>
        <v>10</v>
      </c>
      <c r="DF135">
        <f t="shared" si="97"/>
        <v>5</v>
      </c>
      <c r="DG135">
        <f t="shared" si="97"/>
        <v>2</v>
      </c>
      <c r="DH135">
        <f t="shared" si="97"/>
        <v>10</v>
      </c>
      <c r="DI135" s="24">
        <f t="shared" si="98"/>
        <v>5</v>
      </c>
      <c r="DJ135" s="24">
        <f t="shared" si="98"/>
        <v>2</v>
      </c>
      <c r="DK135">
        <f t="shared" si="92"/>
        <v>10</v>
      </c>
      <c r="DQ135" s="4">
        <v>3</v>
      </c>
    </row>
    <row r="136" spans="2:121" ht="111.75" hidden="1" customHeight="1" x14ac:dyDescent="0.25">
      <c r="B136" s="223"/>
      <c r="C136" s="128">
        <v>195</v>
      </c>
      <c r="D136" s="128" t="s">
        <v>401</v>
      </c>
      <c r="E136" s="44" t="s">
        <v>402</v>
      </c>
      <c r="F136" s="89"/>
      <c r="G136" s="89"/>
      <c r="H136" s="85"/>
      <c r="I136" s="49"/>
      <c r="J136" s="49"/>
      <c r="K136" s="50"/>
      <c r="L136" s="50"/>
      <c r="M136" s="50"/>
      <c r="N136" s="50"/>
      <c r="O136" s="50"/>
      <c r="P136" s="50"/>
      <c r="Q136" s="50"/>
      <c r="R136" s="50"/>
      <c r="S136" s="50"/>
      <c r="T136" s="50"/>
      <c r="U136" s="50"/>
      <c r="V136" s="44" t="s">
        <v>107</v>
      </c>
      <c r="W136" s="44" t="s">
        <v>60</v>
      </c>
      <c r="X136" s="44"/>
      <c r="Y136" s="44"/>
      <c r="Z136" s="44"/>
      <c r="AA136" s="29" t="s">
        <v>61</v>
      </c>
      <c r="AB136" s="2" t="s">
        <v>6</v>
      </c>
      <c r="AC136" s="2"/>
      <c r="AD136" s="20"/>
      <c r="AE136" s="20"/>
      <c r="AF136" s="20"/>
      <c r="AG136" s="12"/>
      <c r="AH136" s="12"/>
      <c r="AI136" s="12"/>
      <c r="AJ136" s="20"/>
      <c r="AK136" s="20"/>
      <c r="AL136" s="20"/>
      <c r="AM136" s="12"/>
      <c r="AN136" s="12"/>
      <c r="AO136" s="12"/>
      <c r="AP136" s="20">
        <v>5</v>
      </c>
      <c r="AQ136" s="20">
        <v>2</v>
      </c>
      <c r="AR136" s="20">
        <f t="shared" si="104"/>
        <v>10</v>
      </c>
      <c r="AS136" s="12"/>
      <c r="AT136" s="12"/>
      <c r="AU136" s="12"/>
      <c r="AV136" s="20"/>
      <c r="AW136" s="20"/>
      <c r="AX136" s="20"/>
      <c r="AY136" s="12"/>
      <c r="AZ136" s="12"/>
      <c r="BA136" s="12"/>
      <c r="BB136" s="20"/>
      <c r="BC136" s="20"/>
      <c r="BD136" s="20"/>
      <c r="BE136" s="12"/>
      <c r="BF136" s="12"/>
      <c r="BG136" s="12"/>
      <c r="BH136" s="20"/>
      <c r="BI136" s="20"/>
      <c r="BJ136" s="20"/>
      <c r="BK136" s="12"/>
      <c r="BL136" s="12"/>
      <c r="BM136" s="12"/>
      <c r="BN136" s="20"/>
      <c r="BO136" s="20"/>
      <c r="BP136" s="20"/>
      <c r="BQ136" s="12"/>
      <c r="BR136" s="12"/>
      <c r="BS136" s="12"/>
      <c r="BT136" s="20"/>
      <c r="BU136" s="20"/>
      <c r="BV136" s="20"/>
      <c r="BW136" s="12"/>
      <c r="BX136" s="12"/>
      <c r="BY136" s="12"/>
      <c r="BZ136" s="20"/>
      <c r="CA136" s="20"/>
      <c r="CB136" s="20"/>
      <c r="CC136" s="12"/>
      <c r="CD136" s="12"/>
      <c r="CE136" s="12"/>
      <c r="CF136" s="20"/>
      <c r="CG136" s="20"/>
      <c r="CH136" s="20"/>
      <c r="CI136" s="12"/>
      <c r="CJ136" s="12"/>
      <c r="CK136" s="12"/>
      <c r="CL136" s="20"/>
      <c r="CM136" s="20"/>
      <c r="CN136" s="20"/>
      <c r="CO136" s="12"/>
      <c r="CP136" s="12"/>
      <c r="CQ136" s="12"/>
      <c r="CR136" s="20"/>
      <c r="CS136" s="20"/>
      <c r="CT136" s="20"/>
      <c r="CU136" s="12"/>
      <c r="CV136" s="12"/>
      <c r="CW136" s="12"/>
      <c r="CX136">
        <f t="shared" ref="CX136:CZ199" si="105">AD136+AG136+AJ136+AM136+AP136+AS136+AV136+AY136+BB136+BE136+BH136+BK136+BN136+BQ136+BT136+BW136+BZ136+CC136+CF136+CI136+CL136+CO136+CR136+CU136</f>
        <v>5</v>
      </c>
      <c r="CY136">
        <f t="shared" si="105"/>
        <v>2</v>
      </c>
      <c r="CZ136">
        <f t="shared" si="105"/>
        <v>10</v>
      </c>
      <c r="DA136">
        <f t="shared" ref="DA136:DA199" si="106">IF(AD136&gt;0,1)+IF(AG136&gt;0,1)+IF(AJ136&gt;0,1)+IF(AM136&gt;0,1)+IF(AP136&gt;0,1)+IF(AS136&gt;0,1)+IF(AV136&gt;0,1)+IF(AY136&gt;0,1)+IF(BB136&gt;0,1)+IF(BE136&gt;0,1)+IF(BH136&gt;0,1)+IF(BK136&gt;0,1)+IF(BN136&gt;0,1)+IF(BQ136&gt;0,1)+IF(BT136&gt;0,1)+IF(BW136&gt;0,1)+IF(BZ136&gt;0,1)+IF(CC136&gt;0,1)+IF(CF136&gt;0,1)+IF(CI136&gt;0,1)+IF(CL136&gt;0,1)+IF(CO136&gt;0,1)+IF(CR136&gt;0,1)+IF(CU136&gt;0,1)</f>
        <v>1</v>
      </c>
      <c r="DC136" s="24">
        <f t="shared" si="96"/>
        <v>5</v>
      </c>
      <c r="DD136" s="24">
        <f t="shared" si="96"/>
        <v>2</v>
      </c>
      <c r="DE136" s="24">
        <f t="shared" si="96"/>
        <v>10</v>
      </c>
      <c r="DF136">
        <f t="shared" si="97"/>
        <v>5</v>
      </c>
      <c r="DG136">
        <f t="shared" si="97"/>
        <v>2</v>
      </c>
      <c r="DH136">
        <f t="shared" si="97"/>
        <v>10</v>
      </c>
      <c r="DI136" s="24">
        <f t="shared" si="98"/>
        <v>5</v>
      </c>
      <c r="DJ136" s="24">
        <f t="shared" si="98"/>
        <v>2</v>
      </c>
      <c r="DK136">
        <f t="shared" si="92"/>
        <v>10</v>
      </c>
      <c r="DQ136" s="4">
        <v>1</v>
      </c>
    </row>
    <row r="137" spans="2:121" ht="111.75" hidden="1" customHeight="1" x14ac:dyDescent="0.25">
      <c r="B137" s="223" t="s">
        <v>403</v>
      </c>
      <c r="C137" s="225">
        <v>200</v>
      </c>
      <c r="D137" s="225" t="s">
        <v>404</v>
      </c>
      <c r="E137" s="44" t="s">
        <v>405</v>
      </c>
      <c r="I137" s="81"/>
      <c r="J137" s="81"/>
      <c r="K137" s="80"/>
      <c r="L137" s="80"/>
      <c r="M137" s="80"/>
      <c r="N137" s="80"/>
      <c r="O137" s="80"/>
      <c r="P137" s="80"/>
      <c r="Q137" s="80"/>
      <c r="R137" s="80"/>
      <c r="S137" s="80"/>
      <c r="T137" s="80"/>
      <c r="U137" s="80"/>
      <c r="V137" s="44" t="s">
        <v>107</v>
      </c>
      <c r="W137" s="44" t="s">
        <v>60</v>
      </c>
      <c r="X137" s="44"/>
      <c r="Y137" s="44"/>
      <c r="Z137" s="44"/>
      <c r="AA137" s="29" t="s">
        <v>61</v>
      </c>
      <c r="AB137" s="2" t="s">
        <v>6</v>
      </c>
      <c r="AC137" s="142"/>
      <c r="AD137" s="232">
        <v>2</v>
      </c>
      <c r="AE137" s="228">
        <v>1</v>
      </c>
      <c r="AF137" s="228">
        <v>2</v>
      </c>
      <c r="AG137" s="226">
        <v>2</v>
      </c>
      <c r="AH137" s="226">
        <v>1</v>
      </c>
      <c r="AI137" s="226">
        <v>2</v>
      </c>
      <c r="AJ137" s="228"/>
      <c r="AK137" s="228"/>
      <c r="AL137" s="228"/>
      <c r="AM137" s="226">
        <v>2</v>
      </c>
      <c r="AN137" s="226">
        <v>1</v>
      </c>
      <c r="AO137" s="226">
        <v>2</v>
      </c>
      <c r="AP137" s="228">
        <v>5</v>
      </c>
      <c r="AQ137" s="228">
        <v>2</v>
      </c>
      <c r="AR137" s="228">
        <v>10</v>
      </c>
      <c r="AS137" s="226">
        <v>3</v>
      </c>
      <c r="AT137" s="226">
        <v>2</v>
      </c>
      <c r="AU137" s="226">
        <v>6</v>
      </c>
      <c r="AV137" s="228">
        <v>3</v>
      </c>
      <c r="AW137" s="228">
        <v>2</v>
      </c>
      <c r="AX137" s="228">
        <v>6</v>
      </c>
      <c r="AY137" s="226">
        <v>3</v>
      </c>
      <c r="AZ137" s="226">
        <v>2</v>
      </c>
      <c r="BA137" s="226">
        <v>6</v>
      </c>
      <c r="BB137" s="228">
        <v>2</v>
      </c>
      <c r="BC137" s="228">
        <v>1</v>
      </c>
      <c r="BD137" s="228">
        <v>2</v>
      </c>
      <c r="BE137" s="226"/>
      <c r="BF137" s="226"/>
      <c r="BG137" s="226"/>
      <c r="BH137" s="228">
        <v>5</v>
      </c>
      <c r="BI137" s="228">
        <v>3</v>
      </c>
      <c r="BJ137" s="228">
        <v>15</v>
      </c>
      <c r="BK137" s="226">
        <v>5</v>
      </c>
      <c r="BL137" s="226">
        <v>3</v>
      </c>
      <c r="BM137" s="226">
        <v>15</v>
      </c>
      <c r="BN137" s="228">
        <v>5</v>
      </c>
      <c r="BO137" s="228">
        <v>3</v>
      </c>
      <c r="BP137" s="228">
        <v>15</v>
      </c>
      <c r="BQ137" s="226">
        <v>5</v>
      </c>
      <c r="BR137" s="226">
        <v>3</v>
      </c>
      <c r="BS137" s="226">
        <v>15</v>
      </c>
      <c r="BT137" s="228">
        <v>5</v>
      </c>
      <c r="BU137" s="228">
        <v>3</v>
      </c>
      <c r="BV137" s="228">
        <v>15</v>
      </c>
      <c r="BW137" s="226">
        <v>5</v>
      </c>
      <c r="BX137" s="226">
        <v>3</v>
      </c>
      <c r="BY137" s="226">
        <v>15</v>
      </c>
      <c r="BZ137" s="228">
        <v>5</v>
      </c>
      <c r="CA137" s="228">
        <v>1</v>
      </c>
      <c r="CB137" s="228">
        <v>5</v>
      </c>
      <c r="CC137" s="226">
        <v>5</v>
      </c>
      <c r="CD137" s="226">
        <v>1</v>
      </c>
      <c r="CE137" s="226">
        <v>5</v>
      </c>
      <c r="CF137" s="228">
        <v>5</v>
      </c>
      <c r="CG137" s="228">
        <v>1</v>
      </c>
      <c r="CH137" s="228">
        <v>5</v>
      </c>
      <c r="CI137" s="226">
        <v>5</v>
      </c>
      <c r="CJ137" s="226">
        <v>1</v>
      </c>
      <c r="CK137" s="226">
        <v>5</v>
      </c>
      <c r="CL137" s="228">
        <v>5</v>
      </c>
      <c r="CM137" s="228">
        <v>1</v>
      </c>
      <c r="CN137" s="228">
        <v>5</v>
      </c>
      <c r="CO137" s="226">
        <v>5</v>
      </c>
      <c r="CP137" s="226">
        <v>1</v>
      </c>
      <c r="CQ137" s="226">
        <v>5</v>
      </c>
      <c r="CR137" s="228">
        <v>5</v>
      </c>
      <c r="CS137" s="228">
        <v>1</v>
      </c>
      <c r="CT137" s="228">
        <v>5</v>
      </c>
      <c r="CU137" s="226">
        <v>5</v>
      </c>
      <c r="CV137" s="226">
        <v>1</v>
      </c>
      <c r="CW137" s="226">
        <v>5</v>
      </c>
      <c r="CX137">
        <f t="shared" si="105"/>
        <v>92</v>
      </c>
      <c r="CY137">
        <f t="shared" si="105"/>
        <v>38</v>
      </c>
      <c r="CZ137">
        <f t="shared" si="105"/>
        <v>166</v>
      </c>
      <c r="DA137">
        <f t="shared" si="106"/>
        <v>22</v>
      </c>
      <c r="DC137" s="24">
        <f t="shared" si="96"/>
        <v>4</v>
      </c>
      <c r="DD137" s="24">
        <f t="shared" si="96"/>
        <v>2</v>
      </c>
      <c r="DE137" s="24">
        <f t="shared" si="96"/>
        <v>8</v>
      </c>
      <c r="DF137">
        <f t="shared" si="97"/>
        <v>4.1818181818181817</v>
      </c>
      <c r="DG137">
        <f t="shared" si="97"/>
        <v>1.7272727272727273</v>
      </c>
      <c r="DH137">
        <f t="shared" si="97"/>
        <v>7.5454545454545459</v>
      </c>
      <c r="DI137" s="24">
        <f t="shared" si="98"/>
        <v>4</v>
      </c>
      <c r="DJ137" s="24">
        <f t="shared" si="98"/>
        <v>2</v>
      </c>
      <c r="DK137">
        <f t="shared" ref="DK137:DK200" si="107">DI137*DJ137</f>
        <v>8</v>
      </c>
      <c r="DQ137" s="234">
        <v>5</v>
      </c>
    </row>
    <row r="138" spans="2:121" ht="141.75" hidden="1" customHeight="1" x14ac:dyDescent="0.25">
      <c r="B138" s="223"/>
      <c r="C138" s="262"/>
      <c r="D138" s="202"/>
      <c r="E138" s="44" t="s">
        <v>406</v>
      </c>
      <c r="F138" s="56">
        <v>2</v>
      </c>
      <c r="G138" s="56">
        <v>1.4</v>
      </c>
      <c r="H138" s="57">
        <v>2.8</v>
      </c>
      <c r="I138" s="81">
        <f>(L138+N138+P138+T138+R138)/5</f>
        <v>2</v>
      </c>
      <c r="J138" s="81">
        <f>(M138+O138+Q138+U138+S138)/5</f>
        <v>1.4</v>
      </c>
      <c r="K138" s="67">
        <f>I138*J138</f>
        <v>2.8</v>
      </c>
      <c r="L138" s="50">
        <v>3</v>
      </c>
      <c r="M138" s="50">
        <v>2</v>
      </c>
      <c r="N138" s="50">
        <v>3</v>
      </c>
      <c r="O138" s="50">
        <v>2</v>
      </c>
      <c r="P138" s="50">
        <v>2</v>
      </c>
      <c r="Q138" s="50">
        <v>1</v>
      </c>
      <c r="R138" s="50">
        <v>1</v>
      </c>
      <c r="S138" s="50">
        <v>1</v>
      </c>
      <c r="T138" s="50">
        <v>1</v>
      </c>
      <c r="U138" s="50">
        <v>1</v>
      </c>
      <c r="V138" s="44" t="s">
        <v>407</v>
      </c>
      <c r="W138" s="44" t="s">
        <v>60</v>
      </c>
      <c r="X138" s="44" t="s">
        <v>324</v>
      </c>
      <c r="Y138" s="44" t="s">
        <v>91</v>
      </c>
      <c r="Z138" s="44"/>
      <c r="AA138" s="29" t="s">
        <v>92</v>
      </c>
      <c r="AB138" s="2" t="s">
        <v>408</v>
      </c>
      <c r="AC138" s="76"/>
      <c r="AD138" s="233"/>
      <c r="AE138" s="229"/>
      <c r="AF138" s="229"/>
      <c r="AG138" s="227"/>
      <c r="AH138" s="227"/>
      <c r="AI138" s="227"/>
      <c r="AJ138" s="229"/>
      <c r="AK138" s="229"/>
      <c r="AL138" s="229"/>
      <c r="AM138" s="227"/>
      <c r="AN138" s="227"/>
      <c r="AO138" s="227"/>
      <c r="AP138" s="229"/>
      <c r="AQ138" s="229"/>
      <c r="AR138" s="229"/>
      <c r="AS138" s="227"/>
      <c r="AT138" s="227"/>
      <c r="AU138" s="227"/>
      <c r="AV138" s="229"/>
      <c r="AW138" s="229"/>
      <c r="AX138" s="229"/>
      <c r="AY138" s="227"/>
      <c r="AZ138" s="227"/>
      <c r="BA138" s="227"/>
      <c r="BB138" s="229"/>
      <c r="BC138" s="229"/>
      <c r="BD138" s="229"/>
      <c r="BE138" s="227"/>
      <c r="BF138" s="227"/>
      <c r="BG138" s="227"/>
      <c r="BH138" s="229"/>
      <c r="BI138" s="229"/>
      <c r="BJ138" s="229"/>
      <c r="BK138" s="227"/>
      <c r="BL138" s="227"/>
      <c r="BM138" s="227"/>
      <c r="BN138" s="229"/>
      <c r="BO138" s="229"/>
      <c r="BP138" s="229"/>
      <c r="BQ138" s="227"/>
      <c r="BR138" s="227"/>
      <c r="BS138" s="227"/>
      <c r="BT138" s="229"/>
      <c r="BU138" s="229"/>
      <c r="BV138" s="229"/>
      <c r="BW138" s="227"/>
      <c r="BX138" s="227"/>
      <c r="BY138" s="227"/>
      <c r="BZ138" s="229"/>
      <c r="CA138" s="229"/>
      <c r="CB138" s="229"/>
      <c r="CC138" s="227"/>
      <c r="CD138" s="227"/>
      <c r="CE138" s="227"/>
      <c r="CF138" s="229"/>
      <c r="CG138" s="229"/>
      <c r="CH138" s="229"/>
      <c r="CI138" s="227"/>
      <c r="CJ138" s="227"/>
      <c r="CK138" s="227"/>
      <c r="CL138" s="229"/>
      <c r="CM138" s="229"/>
      <c r="CN138" s="229"/>
      <c r="CO138" s="227"/>
      <c r="CP138" s="227"/>
      <c r="CQ138" s="227"/>
      <c r="CR138" s="229"/>
      <c r="CS138" s="229"/>
      <c r="CT138" s="229"/>
      <c r="CU138" s="227"/>
      <c r="CV138" s="227"/>
      <c r="CW138" s="227"/>
      <c r="CX138">
        <f t="shared" si="105"/>
        <v>0</v>
      </c>
      <c r="CY138">
        <f t="shared" si="105"/>
        <v>0</v>
      </c>
      <c r="CZ138">
        <f t="shared" si="105"/>
        <v>0</v>
      </c>
      <c r="DA138">
        <f t="shared" si="106"/>
        <v>0</v>
      </c>
      <c r="DC138" s="24" t="e">
        <f t="shared" si="96"/>
        <v>#DIV/0!</v>
      </c>
      <c r="DD138" s="24" t="e">
        <f t="shared" si="96"/>
        <v>#DIV/0!</v>
      </c>
      <c r="DE138" s="24" t="e">
        <f t="shared" si="96"/>
        <v>#DIV/0!</v>
      </c>
      <c r="DF138" t="e">
        <f t="shared" si="97"/>
        <v>#DIV/0!</v>
      </c>
      <c r="DG138" t="e">
        <f t="shared" si="97"/>
        <v>#DIV/0!</v>
      </c>
      <c r="DH138" t="e">
        <f t="shared" si="97"/>
        <v>#DIV/0!</v>
      </c>
      <c r="DI138" s="24" t="e">
        <f t="shared" si="98"/>
        <v>#DIV/0!</v>
      </c>
      <c r="DJ138" s="24" t="e">
        <f t="shared" si="98"/>
        <v>#DIV/0!</v>
      </c>
      <c r="DK138" t="e">
        <f t="shared" si="107"/>
        <v>#DIV/0!</v>
      </c>
      <c r="DQ138" s="235"/>
    </row>
    <row r="139" spans="2:121" ht="90" hidden="1" customHeight="1" x14ac:dyDescent="0.25">
      <c r="B139" s="223"/>
      <c r="C139" s="128">
        <v>201</v>
      </c>
      <c r="D139" s="130" t="s">
        <v>409</v>
      </c>
      <c r="E139" s="44" t="s">
        <v>410</v>
      </c>
      <c r="F139" s="51"/>
      <c r="G139" s="51"/>
      <c r="H139" s="52"/>
      <c r="I139" s="51"/>
      <c r="J139" s="51"/>
      <c r="K139" s="52"/>
      <c r="L139" s="52"/>
      <c r="M139" s="52"/>
      <c r="N139" s="52"/>
      <c r="O139" s="52"/>
      <c r="P139" s="52"/>
      <c r="Q139" s="52"/>
      <c r="R139" s="52"/>
      <c r="S139" s="52"/>
      <c r="T139" s="52"/>
      <c r="U139" s="52"/>
      <c r="V139" s="44" t="s">
        <v>107</v>
      </c>
      <c r="W139" s="44" t="s">
        <v>60</v>
      </c>
      <c r="X139" s="44"/>
      <c r="Y139" s="44"/>
      <c r="Z139" s="44"/>
      <c r="AA139" s="29" t="s">
        <v>61</v>
      </c>
      <c r="AB139" s="2" t="s">
        <v>6</v>
      </c>
      <c r="AC139" s="2"/>
      <c r="AD139" s="20"/>
      <c r="AE139" s="20"/>
      <c r="AF139" s="20"/>
      <c r="AG139" s="12"/>
      <c r="AH139" s="12"/>
      <c r="AI139" s="12"/>
      <c r="AJ139" s="20"/>
      <c r="AK139" s="20"/>
      <c r="AL139" s="20"/>
      <c r="AM139" s="12"/>
      <c r="AN139" s="12"/>
      <c r="AO139" s="12"/>
      <c r="AP139" s="20">
        <v>5</v>
      </c>
      <c r="AQ139" s="20">
        <v>2</v>
      </c>
      <c r="AR139" s="20">
        <f t="shared" ref="AR139" si="108">AP139*AQ139</f>
        <v>10</v>
      </c>
      <c r="AS139" s="12"/>
      <c r="AT139" s="12"/>
      <c r="AU139" s="12"/>
      <c r="AV139" s="20"/>
      <c r="AW139" s="20"/>
      <c r="AX139" s="20"/>
      <c r="AY139" s="12"/>
      <c r="AZ139" s="12"/>
      <c r="BA139" s="12"/>
      <c r="BB139" s="20"/>
      <c r="BC139" s="20"/>
      <c r="BD139" s="20"/>
      <c r="BE139" s="12"/>
      <c r="BF139" s="12"/>
      <c r="BG139" s="12"/>
      <c r="BH139" s="20"/>
      <c r="BI139" s="20"/>
      <c r="BJ139" s="20"/>
      <c r="BK139" s="12"/>
      <c r="BL139" s="12"/>
      <c r="BM139" s="12"/>
      <c r="BN139" s="20"/>
      <c r="BO139" s="20"/>
      <c r="BP139" s="20"/>
      <c r="BQ139" s="12"/>
      <c r="BR139" s="12"/>
      <c r="BS139" s="12"/>
      <c r="BT139" s="20"/>
      <c r="BU139" s="20"/>
      <c r="BV139" s="20"/>
      <c r="BW139" s="12"/>
      <c r="BX139" s="12"/>
      <c r="BY139" s="12"/>
      <c r="BZ139" s="20"/>
      <c r="CA139" s="20"/>
      <c r="CB139" s="20"/>
      <c r="CC139" s="12"/>
      <c r="CD139" s="12"/>
      <c r="CE139" s="12"/>
      <c r="CF139" s="20"/>
      <c r="CG139" s="20"/>
      <c r="CH139" s="20"/>
      <c r="CI139" s="12"/>
      <c r="CJ139" s="12"/>
      <c r="CK139" s="12"/>
      <c r="CL139" s="20"/>
      <c r="CM139" s="20"/>
      <c r="CN139" s="20"/>
      <c r="CO139" s="12"/>
      <c r="CP139" s="12"/>
      <c r="CQ139" s="12"/>
      <c r="CR139" s="20"/>
      <c r="CS139" s="20"/>
      <c r="CT139" s="20"/>
      <c r="CU139" s="12"/>
      <c r="CV139" s="12"/>
      <c r="CW139" s="12"/>
      <c r="CX139">
        <f t="shared" si="105"/>
        <v>5</v>
      </c>
      <c r="CY139">
        <f t="shared" si="105"/>
        <v>2</v>
      </c>
      <c r="CZ139">
        <f t="shared" si="105"/>
        <v>10</v>
      </c>
      <c r="DA139">
        <f t="shared" si="106"/>
        <v>1</v>
      </c>
      <c r="DC139" s="24">
        <f t="shared" si="96"/>
        <v>5</v>
      </c>
      <c r="DD139" s="24">
        <f t="shared" si="96"/>
        <v>2</v>
      </c>
      <c r="DE139" s="24">
        <f t="shared" si="96"/>
        <v>10</v>
      </c>
      <c r="DF139">
        <f t="shared" si="97"/>
        <v>5</v>
      </c>
      <c r="DG139">
        <f t="shared" si="97"/>
        <v>2</v>
      </c>
      <c r="DH139">
        <f t="shared" si="97"/>
        <v>10</v>
      </c>
      <c r="DI139" s="24">
        <f t="shared" si="98"/>
        <v>5</v>
      </c>
      <c r="DJ139" s="24">
        <f t="shared" si="98"/>
        <v>2</v>
      </c>
      <c r="DK139">
        <f t="shared" si="107"/>
        <v>10</v>
      </c>
      <c r="DQ139" s="4">
        <v>1</v>
      </c>
    </row>
    <row r="140" spans="2:121" ht="110.25" hidden="1" customHeight="1" x14ac:dyDescent="0.25">
      <c r="B140" s="223" t="s">
        <v>411</v>
      </c>
      <c r="C140" s="225">
        <v>209</v>
      </c>
      <c r="D140" s="225" t="s">
        <v>412</v>
      </c>
      <c r="E140" s="44" t="s">
        <v>413</v>
      </c>
      <c r="I140" s="81"/>
      <c r="J140" s="81"/>
      <c r="K140" s="80"/>
      <c r="L140" s="80"/>
      <c r="M140" s="80"/>
      <c r="N140" s="80"/>
      <c r="O140" s="80"/>
      <c r="P140" s="80"/>
      <c r="Q140" s="80"/>
      <c r="R140" s="80"/>
      <c r="S140" s="80"/>
      <c r="T140" s="80"/>
      <c r="U140" s="80"/>
      <c r="V140" s="44" t="s">
        <v>414</v>
      </c>
      <c r="W140" s="44" t="s">
        <v>60</v>
      </c>
      <c r="X140" s="44"/>
      <c r="Y140" s="44"/>
      <c r="Z140" s="44"/>
      <c r="AA140" s="29" t="s">
        <v>61</v>
      </c>
      <c r="AB140" s="2" t="s">
        <v>6</v>
      </c>
      <c r="AC140" s="142"/>
      <c r="AD140" s="232">
        <v>3</v>
      </c>
      <c r="AE140" s="228">
        <v>1</v>
      </c>
      <c r="AF140" s="228">
        <v>3</v>
      </c>
      <c r="AG140" s="226">
        <v>2</v>
      </c>
      <c r="AH140" s="226">
        <v>2</v>
      </c>
      <c r="AI140" s="226">
        <v>4</v>
      </c>
      <c r="AJ140" s="228"/>
      <c r="AK140" s="228"/>
      <c r="AL140" s="228"/>
      <c r="AM140" s="226">
        <v>8</v>
      </c>
      <c r="AN140" s="226">
        <v>1</v>
      </c>
      <c r="AO140" s="226">
        <v>8</v>
      </c>
      <c r="AP140" s="228">
        <v>3</v>
      </c>
      <c r="AQ140" s="228">
        <v>1</v>
      </c>
      <c r="AR140" s="228">
        <v>3</v>
      </c>
      <c r="AS140" s="226">
        <v>2</v>
      </c>
      <c r="AT140" s="226">
        <v>2</v>
      </c>
      <c r="AU140" s="226">
        <v>4</v>
      </c>
      <c r="AV140" s="228">
        <v>2</v>
      </c>
      <c r="AW140" s="228">
        <v>2</v>
      </c>
      <c r="AX140" s="228">
        <v>4</v>
      </c>
      <c r="AY140" s="226">
        <v>2</v>
      </c>
      <c r="AZ140" s="226">
        <v>2</v>
      </c>
      <c r="BA140" s="226">
        <v>4</v>
      </c>
      <c r="BB140" s="228">
        <v>2</v>
      </c>
      <c r="BC140" s="228">
        <v>2</v>
      </c>
      <c r="BD140" s="228">
        <v>4</v>
      </c>
      <c r="BE140" s="226"/>
      <c r="BF140" s="226"/>
      <c r="BG140" s="226"/>
      <c r="BH140" s="228">
        <v>8</v>
      </c>
      <c r="BI140" s="228">
        <v>5</v>
      </c>
      <c r="BJ140" s="228">
        <v>40</v>
      </c>
      <c r="BK140" s="226">
        <v>8</v>
      </c>
      <c r="BL140" s="226">
        <v>5</v>
      </c>
      <c r="BM140" s="226">
        <v>40</v>
      </c>
      <c r="BN140" s="228">
        <v>8</v>
      </c>
      <c r="BO140" s="228">
        <v>5</v>
      </c>
      <c r="BP140" s="228">
        <v>40</v>
      </c>
      <c r="BQ140" s="226">
        <v>8</v>
      </c>
      <c r="BR140" s="226">
        <v>5</v>
      </c>
      <c r="BS140" s="226">
        <v>40</v>
      </c>
      <c r="BT140" s="228">
        <v>8</v>
      </c>
      <c r="BU140" s="228">
        <v>5</v>
      </c>
      <c r="BV140" s="228">
        <v>40</v>
      </c>
      <c r="BW140" s="226">
        <v>8</v>
      </c>
      <c r="BX140" s="226">
        <v>5</v>
      </c>
      <c r="BY140" s="226">
        <v>40</v>
      </c>
      <c r="BZ140" s="228">
        <v>10</v>
      </c>
      <c r="CA140" s="228">
        <v>1</v>
      </c>
      <c r="CB140" s="228">
        <v>10</v>
      </c>
      <c r="CC140" s="226">
        <v>10</v>
      </c>
      <c r="CD140" s="226">
        <v>1</v>
      </c>
      <c r="CE140" s="226">
        <v>10</v>
      </c>
      <c r="CF140" s="228">
        <v>10</v>
      </c>
      <c r="CG140" s="228">
        <v>1</v>
      </c>
      <c r="CH140" s="228">
        <v>10</v>
      </c>
      <c r="CI140" s="226">
        <v>10</v>
      </c>
      <c r="CJ140" s="226">
        <v>1</v>
      </c>
      <c r="CK140" s="226">
        <v>10</v>
      </c>
      <c r="CL140" s="228">
        <v>10</v>
      </c>
      <c r="CM140" s="228">
        <v>1</v>
      </c>
      <c r="CN140" s="228">
        <v>10</v>
      </c>
      <c r="CO140" s="226">
        <v>10</v>
      </c>
      <c r="CP140" s="226">
        <v>1</v>
      </c>
      <c r="CQ140" s="226">
        <v>10</v>
      </c>
      <c r="CR140" s="228">
        <v>10</v>
      </c>
      <c r="CS140" s="228">
        <v>1</v>
      </c>
      <c r="CT140" s="228">
        <v>10</v>
      </c>
      <c r="CU140" s="226">
        <v>10</v>
      </c>
      <c r="CV140" s="226">
        <v>1</v>
      </c>
      <c r="CW140" s="226">
        <v>10</v>
      </c>
      <c r="CX140">
        <f t="shared" si="105"/>
        <v>152</v>
      </c>
      <c r="CY140">
        <f t="shared" si="105"/>
        <v>51</v>
      </c>
      <c r="CZ140">
        <f t="shared" si="105"/>
        <v>354</v>
      </c>
      <c r="DA140">
        <f t="shared" si="106"/>
        <v>22</v>
      </c>
      <c r="DC140" s="24">
        <f t="shared" si="96"/>
        <v>7</v>
      </c>
      <c r="DD140" s="24">
        <f t="shared" si="96"/>
        <v>2</v>
      </c>
      <c r="DE140" s="24">
        <f t="shared" si="96"/>
        <v>14</v>
      </c>
      <c r="DF140">
        <f t="shared" si="97"/>
        <v>6.9090909090909092</v>
      </c>
      <c r="DG140">
        <f t="shared" si="97"/>
        <v>2.3181818181818183</v>
      </c>
      <c r="DH140">
        <f t="shared" si="97"/>
        <v>16.09090909090909</v>
      </c>
      <c r="DI140" s="24">
        <f t="shared" si="98"/>
        <v>7</v>
      </c>
      <c r="DJ140" s="24">
        <f t="shared" si="98"/>
        <v>2</v>
      </c>
      <c r="DK140">
        <f t="shared" si="107"/>
        <v>14</v>
      </c>
      <c r="DQ140" s="234">
        <v>4</v>
      </c>
    </row>
    <row r="141" spans="2:121" ht="147" hidden="1" customHeight="1" x14ac:dyDescent="0.25">
      <c r="B141" s="223"/>
      <c r="C141" s="262"/>
      <c r="D141" s="202"/>
      <c r="E141" s="44" t="s">
        <v>415</v>
      </c>
      <c r="F141" s="56">
        <v>3.6</v>
      </c>
      <c r="G141" s="56">
        <v>1.6</v>
      </c>
      <c r="H141" s="57">
        <v>5.7600000000000007</v>
      </c>
      <c r="I141" s="81">
        <f>(L141+N141+P141+T141+R141)/5</f>
        <v>3.6</v>
      </c>
      <c r="J141" s="81">
        <f>(M141+O141+Q141+U141+S141)/5</f>
        <v>1.6</v>
      </c>
      <c r="K141" s="67">
        <f t="shared" ref="K141:K142" si="109">I141*J141</f>
        <v>5.7600000000000007</v>
      </c>
      <c r="L141" s="50">
        <v>3</v>
      </c>
      <c r="M141" s="50">
        <v>1</v>
      </c>
      <c r="N141" s="50">
        <v>4</v>
      </c>
      <c r="O141" s="50">
        <v>2</v>
      </c>
      <c r="P141" s="50">
        <v>3</v>
      </c>
      <c r="Q141" s="50">
        <v>2</v>
      </c>
      <c r="R141" s="50">
        <v>3</v>
      </c>
      <c r="S141" s="50">
        <v>2</v>
      </c>
      <c r="T141" s="50">
        <v>5</v>
      </c>
      <c r="U141" s="50">
        <v>1</v>
      </c>
      <c r="V141" s="44" t="s">
        <v>67</v>
      </c>
      <c r="W141" s="44" t="s">
        <v>60</v>
      </c>
      <c r="X141" s="44" t="s">
        <v>324</v>
      </c>
      <c r="Y141" s="44" t="s">
        <v>91</v>
      </c>
      <c r="Z141" s="44"/>
      <c r="AA141" s="29" t="s">
        <v>92</v>
      </c>
      <c r="AB141" s="2" t="s">
        <v>408</v>
      </c>
      <c r="AC141" s="76"/>
      <c r="AD141" s="233"/>
      <c r="AE141" s="229"/>
      <c r="AF141" s="229"/>
      <c r="AG141" s="227"/>
      <c r="AH141" s="227"/>
      <c r="AI141" s="227"/>
      <c r="AJ141" s="229"/>
      <c r="AK141" s="229"/>
      <c r="AL141" s="229"/>
      <c r="AM141" s="227"/>
      <c r="AN141" s="227"/>
      <c r="AO141" s="227"/>
      <c r="AP141" s="229"/>
      <c r="AQ141" s="229"/>
      <c r="AR141" s="229"/>
      <c r="AS141" s="227"/>
      <c r="AT141" s="227"/>
      <c r="AU141" s="227"/>
      <c r="AV141" s="229"/>
      <c r="AW141" s="229"/>
      <c r="AX141" s="229"/>
      <c r="AY141" s="227"/>
      <c r="AZ141" s="227"/>
      <c r="BA141" s="227"/>
      <c r="BB141" s="229"/>
      <c r="BC141" s="229"/>
      <c r="BD141" s="229"/>
      <c r="BE141" s="227"/>
      <c r="BF141" s="227"/>
      <c r="BG141" s="227"/>
      <c r="BH141" s="229"/>
      <c r="BI141" s="229"/>
      <c r="BJ141" s="229"/>
      <c r="BK141" s="227"/>
      <c r="BL141" s="227"/>
      <c r="BM141" s="227"/>
      <c r="BN141" s="229"/>
      <c r="BO141" s="229"/>
      <c r="BP141" s="229"/>
      <c r="BQ141" s="227"/>
      <c r="BR141" s="227"/>
      <c r="BS141" s="227"/>
      <c r="BT141" s="229"/>
      <c r="BU141" s="229"/>
      <c r="BV141" s="229"/>
      <c r="BW141" s="227"/>
      <c r="BX141" s="227"/>
      <c r="BY141" s="227"/>
      <c r="BZ141" s="229"/>
      <c r="CA141" s="229"/>
      <c r="CB141" s="229"/>
      <c r="CC141" s="227"/>
      <c r="CD141" s="227"/>
      <c r="CE141" s="227"/>
      <c r="CF141" s="229"/>
      <c r="CG141" s="229"/>
      <c r="CH141" s="229"/>
      <c r="CI141" s="227"/>
      <c r="CJ141" s="227"/>
      <c r="CK141" s="227"/>
      <c r="CL141" s="229"/>
      <c r="CM141" s="229"/>
      <c r="CN141" s="229"/>
      <c r="CO141" s="227"/>
      <c r="CP141" s="227"/>
      <c r="CQ141" s="227"/>
      <c r="CR141" s="229"/>
      <c r="CS141" s="229"/>
      <c r="CT141" s="229"/>
      <c r="CU141" s="227"/>
      <c r="CV141" s="227"/>
      <c r="CW141" s="227"/>
      <c r="CX141">
        <f t="shared" si="105"/>
        <v>0</v>
      </c>
      <c r="CY141">
        <f t="shared" si="105"/>
        <v>0</v>
      </c>
      <c r="CZ141">
        <f t="shared" si="105"/>
        <v>0</v>
      </c>
      <c r="DA141">
        <f t="shared" si="106"/>
        <v>0</v>
      </c>
      <c r="DC141" s="24" t="e">
        <f t="shared" si="96"/>
        <v>#DIV/0!</v>
      </c>
      <c r="DD141" s="24" t="e">
        <f t="shared" si="96"/>
        <v>#DIV/0!</v>
      </c>
      <c r="DE141" s="24" t="e">
        <f t="shared" si="96"/>
        <v>#DIV/0!</v>
      </c>
      <c r="DF141" t="e">
        <f t="shared" si="97"/>
        <v>#DIV/0!</v>
      </c>
      <c r="DG141" t="e">
        <f t="shared" si="97"/>
        <v>#DIV/0!</v>
      </c>
      <c r="DH141" t="e">
        <f t="shared" si="97"/>
        <v>#DIV/0!</v>
      </c>
      <c r="DI141" s="24" t="e">
        <f t="shared" si="98"/>
        <v>#DIV/0!</v>
      </c>
      <c r="DJ141" s="24" t="e">
        <f t="shared" si="98"/>
        <v>#DIV/0!</v>
      </c>
      <c r="DK141" t="e">
        <f t="shared" si="107"/>
        <v>#DIV/0!</v>
      </c>
      <c r="DQ141" s="235"/>
    </row>
    <row r="142" spans="2:121" ht="128.25" hidden="1" customHeight="1" x14ac:dyDescent="0.25">
      <c r="B142" s="223"/>
      <c r="C142" s="146">
        <v>211</v>
      </c>
      <c r="D142" s="128" t="s">
        <v>416</v>
      </c>
      <c r="E142" s="44" t="s">
        <v>417</v>
      </c>
      <c r="F142" s="51">
        <v>4</v>
      </c>
      <c r="G142" s="51">
        <v>1</v>
      </c>
      <c r="H142" s="63">
        <v>4</v>
      </c>
      <c r="I142" s="81">
        <f>(L142+N142+P142+T142+R142)/5</f>
        <v>4</v>
      </c>
      <c r="J142" s="81">
        <f>(M142+O142+Q142+U142+S142)/5</f>
        <v>1</v>
      </c>
      <c r="K142" s="63">
        <f t="shared" si="109"/>
        <v>4</v>
      </c>
      <c r="L142" s="52">
        <v>4</v>
      </c>
      <c r="M142" s="52">
        <v>1</v>
      </c>
      <c r="N142" s="52">
        <v>3</v>
      </c>
      <c r="O142" s="52">
        <v>1</v>
      </c>
      <c r="P142" s="52">
        <v>4</v>
      </c>
      <c r="Q142" s="52">
        <v>1</v>
      </c>
      <c r="R142" s="52">
        <v>4</v>
      </c>
      <c r="S142" s="52">
        <v>1</v>
      </c>
      <c r="T142" s="52">
        <v>5</v>
      </c>
      <c r="U142" s="52">
        <v>1</v>
      </c>
      <c r="V142" s="44" t="s">
        <v>52</v>
      </c>
      <c r="W142" s="44" t="s">
        <v>60</v>
      </c>
      <c r="X142" s="44" t="s">
        <v>418</v>
      </c>
      <c r="Y142" s="44" t="s">
        <v>91</v>
      </c>
      <c r="Z142" s="44"/>
      <c r="AA142" s="29" t="s">
        <v>92</v>
      </c>
      <c r="AB142" s="2" t="s">
        <v>419</v>
      </c>
      <c r="AC142" s="76"/>
      <c r="AD142" s="36">
        <v>4</v>
      </c>
      <c r="AE142" s="20">
        <v>1</v>
      </c>
      <c r="AF142" s="20">
        <v>4</v>
      </c>
      <c r="AG142" s="12">
        <v>5</v>
      </c>
      <c r="AH142" s="12">
        <v>1</v>
      </c>
      <c r="AI142" s="12">
        <v>5</v>
      </c>
      <c r="AJ142" s="20"/>
      <c r="AK142" s="20"/>
      <c r="AL142" s="20"/>
      <c r="AM142" s="12">
        <v>5</v>
      </c>
      <c r="AN142" s="12">
        <v>1</v>
      </c>
      <c r="AO142" s="12">
        <v>5</v>
      </c>
      <c r="AP142" s="20">
        <v>4</v>
      </c>
      <c r="AQ142" s="20">
        <v>1</v>
      </c>
      <c r="AR142" s="20">
        <v>4</v>
      </c>
      <c r="AS142" s="12">
        <v>5</v>
      </c>
      <c r="AT142" s="12">
        <v>1</v>
      </c>
      <c r="AU142" s="12">
        <v>5</v>
      </c>
      <c r="AV142" s="20">
        <v>5</v>
      </c>
      <c r="AW142" s="20">
        <v>1</v>
      </c>
      <c r="AX142" s="20">
        <v>5</v>
      </c>
      <c r="AY142" s="12">
        <v>5</v>
      </c>
      <c r="AZ142" s="12">
        <v>1</v>
      </c>
      <c r="BA142" s="12">
        <v>5</v>
      </c>
      <c r="BB142" s="20">
        <v>5</v>
      </c>
      <c r="BC142" s="20">
        <v>1</v>
      </c>
      <c r="BD142" s="20">
        <v>5</v>
      </c>
      <c r="BE142" s="12"/>
      <c r="BF142" s="12"/>
      <c r="BG142" s="12"/>
      <c r="BH142" s="20">
        <v>3</v>
      </c>
      <c r="BI142" s="20">
        <v>3</v>
      </c>
      <c r="BJ142" s="20">
        <v>9</v>
      </c>
      <c r="BK142" s="12">
        <v>3</v>
      </c>
      <c r="BL142" s="12">
        <v>3</v>
      </c>
      <c r="BM142" s="12">
        <v>9</v>
      </c>
      <c r="BN142" s="20">
        <v>3</v>
      </c>
      <c r="BO142" s="20">
        <v>3</v>
      </c>
      <c r="BP142" s="20">
        <v>9</v>
      </c>
      <c r="BQ142" s="12">
        <v>3</v>
      </c>
      <c r="BR142" s="12">
        <v>3</v>
      </c>
      <c r="BS142" s="12">
        <v>9</v>
      </c>
      <c r="BT142" s="20">
        <v>3</v>
      </c>
      <c r="BU142" s="20">
        <v>3</v>
      </c>
      <c r="BV142" s="20">
        <v>9</v>
      </c>
      <c r="BW142" s="12">
        <v>3</v>
      </c>
      <c r="BX142" s="12">
        <v>3</v>
      </c>
      <c r="BY142" s="12">
        <v>9</v>
      </c>
      <c r="BZ142" s="20">
        <v>4</v>
      </c>
      <c r="CA142" s="20">
        <v>1</v>
      </c>
      <c r="CB142" s="20">
        <v>4</v>
      </c>
      <c r="CC142" s="12">
        <v>4</v>
      </c>
      <c r="CD142" s="12">
        <v>1</v>
      </c>
      <c r="CE142" s="12">
        <v>4</v>
      </c>
      <c r="CF142" s="20">
        <v>4</v>
      </c>
      <c r="CG142" s="20">
        <v>1</v>
      </c>
      <c r="CH142" s="20">
        <v>4</v>
      </c>
      <c r="CI142" s="12">
        <v>4</v>
      </c>
      <c r="CJ142" s="12">
        <v>1</v>
      </c>
      <c r="CK142" s="12">
        <v>4</v>
      </c>
      <c r="CL142" s="20">
        <v>4</v>
      </c>
      <c r="CM142" s="20">
        <v>1</v>
      </c>
      <c r="CN142" s="20">
        <v>4</v>
      </c>
      <c r="CO142" s="12">
        <v>4</v>
      </c>
      <c r="CP142" s="12">
        <v>1</v>
      </c>
      <c r="CQ142" s="12">
        <v>4</v>
      </c>
      <c r="CR142" s="20">
        <v>4</v>
      </c>
      <c r="CS142" s="20">
        <v>1</v>
      </c>
      <c r="CT142" s="20">
        <v>4</v>
      </c>
      <c r="CU142" s="12">
        <v>4</v>
      </c>
      <c r="CV142" s="12">
        <v>1</v>
      </c>
      <c r="CW142" s="12">
        <v>4</v>
      </c>
      <c r="CX142">
        <f t="shared" si="105"/>
        <v>88</v>
      </c>
      <c r="CY142">
        <f t="shared" si="105"/>
        <v>34</v>
      </c>
      <c r="CZ142">
        <f t="shared" si="105"/>
        <v>124</v>
      </c>
      <c r="DA142">
        <f t="shared" si="106"/>
        <v>22</v>
      </c>
      <c r="DC142" s="24">
        <f t="shared" si="96"/>
        <v>4</v>
      </c>
      <c r="DD142" s="24">
        <f t="shared" si="96"/>
        <v>2</v>
      </c>
      <c r="DE142" s="24">
        <f t="shared" si="96"/>
        <v>8</v>
      </c>
      <c r="DF142">
        <f t="shared" si="97"/>
        <v>4</v>
      </c>
      <c r="DG142">
        <f t="shared" si="97"/>
        <v>1.5454545454545454</v>
      </c>
      <c r="DH142">
        <f t="shared" si="97"/>
        <v>5.6363636363636367</v>
      </c>
      <c r="DI142" s="24">
        <f t="shared" si="98"/>
        <v>4</v>
      </c>
      <c r="DJ142" s="24">
        <f t="shared" si="98"/>
        <v>2</v>
      </c>
      <c r="DK142">
        <f t="shared" si="107"/>
        <v>8</v>
      </c>
      <c r="DQ142" s="4">
        <v>4</v>
      </c>
    </row>
    <row r="143" spans="2:121" ht="69.75" hidden="1" customHeight="1" x14ac:dyDescent="0.25">
      <c r="B143" s="244" t="s">
        <v>420</v>
      </c>
      <c r="C143" s="225">
        <v>216</v>
      </c>
      <c r="D143" s="225" t="s">
        <v>421</v>
      </c>
      <c r="E143" s="44" t="s">
        <v>422</v>
      </c>
      <c r="F143" s="56"/>
      <c r="G143" s="56"/>
      <c r="H143" s="57"/>
      <c r="I143" s="81"/>
      <c r="J143" s="81"/>
      <c r="K143" s="80"/>
      <c r="L143" s="80"/>
      <c r="M143" s="80"/>
      <c r="N143" s="80"/>
      <c r="O143" s="80"/>
      <c r="P143" s="80"/>
      <c r="Q143" s="80"/>
      <c r="R143" s="80"/>
      <c r="S143" s="80"/>
      <c r="T143" s="80"/>
      <c r="U143" s="80"/>
      <c r="V143" s="44" t="s">
        <v>107</v>
      </c>
      <c r="W143" s="44" t="s">
        <v>60</v>
      </c>
      <c r="X143" s="44"/>
      <c r="Y143" s="44"/>
      <c r="Z143" s="44"/>
      <c r="AA143" s="29" t="s">
        <v>61</v>
      </c>
      <c r="AB143" s="2" t="s">
        <v>6</v>
      </c>
      <c r="AC143" s="142"/>
      <c r="AD143" s="228"/>
      <c r="AE143" s="228"/>
      <c r="AF143" s="228"/>
      <c r="AG143" s="226"/>
      <c r="AH143" s="226"/>
      <c r="AI143" s="226"/>
      <c r="AJ143" s="228"/>
      <c r="AK143" s="228"/>
      <c r="AL143" s="228"/>
      <c r="AM143" s="226"/>
      <c r="AN143" s="226"/>
      <c r="AO143" s="226"/>
      <c r="AP143" s="228">
        <v>7</v>
      </c>
      <c r="AQ143" s="228">
        <v>1</v>
      </c>
      <c r="AR143" s="228">
        <v>7</v>
      </c>
      <c r="AS143" s="226"/>
      <c r="AT143" s="226"/>
      <c r="AU143" s="226"/>
      <c r="AV143" s="228"/>
      <c r="AW143" s="228"/>
      <c r="AX143" s="228"/>
      <c r="AY143" s="226"/>
      <c r="AZ143" s="226"/>
      <c r="BA143" s="226"/>
      <c r="BB143" s="228"/>
      <c r="BC143" s="228"/>
      <c r="BD143" s="228"/>
      <c r="BE143" s="226"/>
      <c r="BF143" s="226"/>
      <c r="BG143" s="226"/>
      <c r="BH143" s="228">
        <v>3</v>
      </c>
      <c r="BI143" s="228">
        <v>3</v>
      </c>
      <c r="BJ143" s="228">
        <v>9</v>
      </c>
      <c r="BK143" s="226">
        <v>3</v>
      </c>
      <c r="BL143" s="226">
        <v>3</v>
      </c>
      <c r="BM143" s="226">
        <v>9</v>
      </c>
      <c r="BN143" s="228">
        <v>3</v>
      </c>
      <c r="BO143" s="228">
        <v>3</v>
      </c>
      <c r="BP143" s="228">
        <v>9</v>
      </c>
      <c r="BQ143" s="226">
        <v>3</v>
      </c>
      <c r="BR143" s="226">
        <v>3</v>
      </c>
      <c r="BS143" s="226">
        <v>9</v>
      </c>
      <c r="BT143" s="228">
        <v>3</v>
      </c>
      <c r="BU143" s="228">
        <v>3</v>
      </c>
      <c r="BV143" s="228">
        <v>9</v>
      </c>
      <c r="BW143" s="226">
        <v>3</v>
      </c>
      <c r="BX143" s="226">
        <v>3</v>
      </c>
      <c r="BY143" s="226">
        <v>9</v>
      </c>
      <c r="BZ143" s="228">
        <v>7</v>
      </c>
      <c r="CA143" s="228">
        <v>1</v>
      </c>
      <c r="CB143" s="228">
        <v>7</v>
      </c>
      <c r="CC143" s="226">
        <v>7</v>
      </c>
      <c r="CD143" s="226">
        <v>1</v>
      </c>
      <c r="CE143" s="226">
        <v>7</v>
      </c>
      <c r="CF143" s="228">
        <v>7</v>
      </c>
      <c r="CG143" s="228">
        <v>1</v>
      </c>
      <c r="CH143" s="228">
        <v>7</v>
      </c>
      <c r="CI143" s="226">
        <v>7</v>
      </c>
      <c r="CJ143" s="226">
        <v>1</v>
      </c>
      <c r="CK143" s="226">
        <v>7</v>
      </c>
      <c r="CL143" s="228">
        <v>7</v>
      </c>
      <c r="CM143" s="228">
        <v>1</v>
      </c>
      <c r="CN143" s="228">
        <v>7</v>
      </c>
      <c r="CO143" s="226">
        <v>7</v>
      </c>
      <c r="CP143" s="226">
        <v>1</v>
      </c>
      <c r="CQ143" s="226">
        <v>7</v>
      </c>
      <c r="CR143" s="228">
        <v>7</v>
      </c>
      <c r="CS143" s="228">
        <v>1</v>
      </c>
      <c r="CT143" s="228">
        <v>7</v>
      </c>
      <c r="CU143" s="226">
        <v>7</v>
      </c>
      <c r="CV143" s="226">
        <v>1</v>
      </c>
      <c r="CW143" s="226">
        <v>7</v>
      </c>
      <c r="CX143">
        <f t="shared" si="105"/>
        <v>81</v>
      </c>
      <c r="CY143">
        <f t="shared" si="105"/>
        <v>27</v>
      </c>
      <c r="CZ143">
        <f t="shared" si="105"/>
        <v>117</v>
      </c>
      <c r="DA143">
        <f t="shared" si="106"/>
        <v>15</v>
      </c>
      <c r="DC143" s="24">
        <f t="shared" si="96"/>
        <v>5</v>
      </c>
      <c r="DD143" s="24">
        <f t="shared" si="96"/>
        <v>2</v>
      </c>
      <c r="DE143" s="24">
        <f t="shared" si="96"/>
        <v>10</v>
      </c>
      <c r="DF143">
        <f t="shared" si="97"/>
        <v>5.4</v>
      </c>
      <c r="DG143">
        <f t="shared" si="97"/>
        <v>1.8</v>
      </c>
      <c r="DH143">
        <f t="shared" si="97"/>
        <v>7.8</v>
      </c>
      <c r="DI143" s="24">
        <f t="shared" si="98"/>
        <v>5</v>
      </c>
      <c r="DJ143" s="24">
        <f t="shared" si="98"/>
        <v>2</v>
      </c>
      <c r="DK143">
        <f t="shared" si="107"/>
        <v>10</v>
      </c>
      <c r="DQ143" s="234">
        <v>4</v>
      </c>
    </row>
    <row r="144" spans="2:121" ht="94.5" hidden="1" customHeight="1" x14ac:dyDescent="0.25">
      <c r="B144" s="223"/>
      <c r="C144" s="204"/>
      <c r="D144" s="204"/>
      <c r="E144" s="44" t="s">
        <v>423</v>
      </c>
      <c r="F144" s="89"/>
      <c r="G144" s="89"/>
      <c r="H144" s="85"/>
      <c r="I144" s="49"/>
      <c r="J144" s="49"/>
      <c r="K144" s="50"/>
      <c r="L144" s="50"/>
      <c r="M144" s="50"/>
      <c r="N144" s="50"/>
      <c r="O144" s="50"/>
      <c r="P144" s="50"/>
      <c r="Q144" s="50"/>
      <c r="R144" s="50"/>
      <c r="S144" s="50"/>
      <c r="T144" s="50"/>
      <c r="U144" s="50"/>
      <c r="V144" s="44" t="s">
        <v>67</v>
      </c>
      <c r="W144" s="44" t="s">
        <v>60</v>
      </c>
      <c r="X144" s="44"/>
      <c r="Y144" s="44"/>
      <c r="Z144" s="44"/>
      <c r="AA144" s="29" t="s">
        <v>61</v>
      </c>
      <c r="AB144" s="2" t="s">
        <v>356</v>
      </c>
      <c r="AC144" s="144"/>
      <c r="AD144" s="229"/>
      <c r="AE144" s="229"/>
      <c r="AF144" s="229"/>
      <c r="AG144" s="227"/>
      <c r="AH144" s="227"/>
      <c r="AI144" s="227"/>
      <c r="AJ144" s="229"/>
      <c r="AK144" s="229"/>
      <c r="AL144" s="229"/>
      <c r="AM144" s="227"/>
      <c r="AN144" s="227"/>
      <c r="AO144" s="227"/>
      <c r="AP144" s="229"/>
      <c r="AQ144" s="229"/>
      <c r="AR144" s="229"/>
      <c r="AS144" s="227"/>
      <c r="AT144" s="227"/>
      <c r="AU144" s="227"/>
      <c r="AV144" s="229"/>
      <c r="AW144" s="229"/>
      <c r="AX144" s="229"/>
      <c r="AY144" s="227"/>
      <c r="AZ144" s="227"/>
      <c r="BA144" s="227"/>
      <c r="BB144" s="229"/>
      <c r="BC144" s="229"/>
      <c r="BD144" s="229"/>
      <c r="BE144" s="227"/>
      <c r="BF144" s="227"/>
      <c r="BG144" s="227"/>
      <c r="BH144" s="229"/>
      <c r="BI144" s="229"/>
      <c r="BJ144" s="229"/>
      <c r="BK144" s="227"/>
      <c r="BL144" s="227"/>
      <c r="BM144" s="227"/>
      <c r="BN144" s="229"/>
      <c r="BO144" s="229"/>
      <c r="BP144" s="229"/>
      <c r="BQ144" s="227"/>
      <c r="BR144" s="227"/>
      <c r="BS144" s="227"/>
      <c r="BT144" s="229"/>
      <c r="BU144" s="229"/>
      <c r="BV144" s="229"/>
      <c r="BW144" s="227"/>
      <c r="BX144" s="227"/>
      <c r="BY144" s="227"/>
      <c r="BZ144" s="229"/>
      <c r="CA144" s="229"/>
      <c r="CB144" s="229"/>
      <c r="CC144" s="227"/>
      <c r="CD144" s="227"/>
      <c r="CE144" s="227"/>
      <c r="CF144" s="229"/>
      <c r="CG144" s="229"/>
      <c r="CH144" s="229"/>
      <c r="CI144" s="227"/>
      <c r="CJ144" s="227"/>
      <c r="CK144" s="227"/>
      <c r="CL144" s="229"/>
      <c r="CM144" s="229"/>
      <c r="CN144" s="229"/>
      <c r="CO144" s="227"/>
      <c r="CP144" s="227"/>
      <c r="CQ144" s="227"/>
      <c r="CR144" s="229"/>
      <c r="CS144" s="229"/>
      <c r="CT144" s="229"/>
      <c r="CU144" s="227"/>
      <c r="CV144" s="227"/>
      <c r="CW144" s="227"/>
      <c r="CX144">
        <f t="shared" si="105"/>
        <v>0</v>
      </c>
      <c r="CY144">
        <f t="shared" si="105"/>
        <v>0</v>
      </c>
      <c r="CZ144">
        <f t="shared" si="105"/>
        <v>0</v>
      </c>
      <c r="DA144">
        <f t="shared" si="106"/>
        <v>0</v>
      </c>
      <c r="DC144" s="24" t="e">
        <f t="shared" si="96"/>
        <v>#DIV/0!</v>
      </c>
      <c r="DD144" s="24" t="e">
        <f t="shared" si="96"/>
        <v>#DIV/0!</v>
      </c>
      <c r="DE144" s="24" t="e">
        <f t="shared" si="96"/>
        <v>#DIV/0!</v>
      </c>
      <c r="DF144" t="e">
        <f t="shared" si="97"/>
        <v>#DIV/0!</v>
      </c>
      <c r="DG144" t="e">
        <f t="shared" si="97"/>
        <v>#DIV/0!</v>
      </c>
      <c r="DH144" t="e">
        <f t="shared" si="97"/>
        <v>#DIV/0!</v>
      </c>
      <c r="DI144" s="24" t="e">
        <f t="shared" si="98"/>
        <v>#DIV/0!</v>
      </c>
      <c r="DJ144" s="24" t="e">
        <f t="shared" si="98"/>
        <v>#DIV/0!</v>
      </c>
      <c r="DK144" t="e">
        <f t="shared" si="107"/>
        <v>#DIV/0!</v>
      </c>
      <c r="DQ144" s="235"/>
    </row>
    <row r="145" spans="2:121" ht="71.25" hidden="1" customHeight="1" x14ac:dyDescent="0.25">
      <c r="B145" s="133" t="s">
        <v>424</v>
      </c>
      <c r="C145" s="128">
        <v>222</v>
      </c>
      <c r="D145" s="128" t="s">
        <v>425</v>
      </c>
      <c r="E145" s="44" t="s">
        <v>426</v>
      </c>
      <c r="F145" s="51"/>
      <c r="G145" s="51"/>
      <c r="H145" s="52"/>
      <c r="I145" s="51"/>
      <c r="J145" s="51"/>
      <c r="K145" s="52"/>
      <c r="L145" s="52"/>
      <c r="M145" s="52"/>
      <c r="N145" s="52"/>
      <c r="O145" s="52"/>
      <c r="P145" s="52"/>
      <c r="Q145" s="52"/>
      <c r="R145" s="52"/>
      <c r="S145" s="52"/>
      <c r="T145" s="52"/>
      <c r="U145" s="52"/>
      <c r="V145" s="44" t="s">
        <v>107</v>
      </c>
      <c r="W145" s="44" t="s">
        <v>60</v>
      </c>
      <c r="X145" s="44"/>
      <c r="Y145" s="44"/>
      <c r="Z145" s="44"/>
      <c r="AA145" s="29" t="s">
        <v>61</v>
      </c>
      <c r="AB145" s="2" t="s">
        <v>6</v>
      </c>
      <c r="AC145" s="2"/>
      <c r="AD145" s="20"/>
      <c r="AE145" s="20"/>
      <c r="AF145" s="20"/>
      <c r="AG145" s="12"/>
      <c r="AH145" s="12"/>
      <c r="AI145" s="12"/>
      <c r="AJ145" s="20"/>
      <c r="AK145" s="20"/>
      <c r="AL145" s="20"/>
      <c r="AM145" s="12"/>
      <c r="AN145" s="12"/>
      <c r="AO145" s="12"/>
      <c r="AP145" s="20">
        <v>3</v>
      </c>
      <c r="AQ145" s="20">
        <v>5</v>
      </c>
      <c r="AR145" s="20">
        <f t="shared" ref="AR145" si="110">AP145*AQ145</f>
        <v>15</v>
      </c>
      <c r="AS145" s="12"/>
      <c r="AT145" s="12"/>
      <c r="AU145" s="12"/>
      <c r="AV145" s="20"/>
      <c r="AW145" s="20"/>
      <c r="AX145" s="20"/>
      <c r="AY145" s="12"/>
      <c r="AZ145" s="12"/>
      <c r="BA145" s="12"/>
      <c r="BB145" s="20"/>
      <c r="BC145" s="20"/>
      <c r="BD145" s="20"/>
      <c r="BE145" s="12"/>
      <c r="BF145" s="12"/>
      <c r="BG145" s="12"/>
      <c r="BH145" s="20"/>
      <c r="BI145" s="20"/>
      <c r="BJ145" s="20"/>
      <c r="BK145" s="12"/>
      <c r="BL145" s="12"/>
      <c r="BM145" s="12"/>
      <c r="BN145" s="20"/>
      <c r="BO145" s="20"/>
      <c r="BP145" s="20"/>
      <c r="BQ145" s="12"/>
      <c r="BR145" s="12"/>
      <c r="BS145" s="12"/>
      <c r="BT145" s="20"/>
      <c r="BU145" s="20"/>
      <c r="BV145" s="20"/>
      <c r="BW145" s="12"/>
      <c r="BX145" s="12"/>
      <c r="BY145" s="12"/>
      <c r="BZ145" s="20">
        <v>7</v>
      </c>
      <c r="CA145" s="20">
        <v>1</v>
      </c>
      <c r="CB145" s="20">
        <v>7</v>
      </c>
      <c r="CC145" s="12">
        <v>7</v>
      </c>
      <c r="CD145" s="12">
        <v>1</v>
      </c>
      <c r="CE145" s="12">
        <v>7</v>
      </c>
      <c r="CF145" s="20">
        <v>7</v>
      </c>
      <c r="CG145" s="20">
        <v>1</v>
      </c>
      <c r="CH145" s="20">
        <v>7</v>
      </c>
      <c r="CI145" s="12">
        <v>7</v>
      </c>
      <c r="CJ145" s="12">
        <v>1</v>
      </c>
      <c r="CK145" s="12">
        <v>7</v>
      </c>
      <c r="CL145" s="20">
        <v>7</v>
      </c>
      <c r="CM145" s="20">
        <v>1</v>
      </c>
      <c r="CN145" s="20">
        <v>7</v>
      </c>
      <c r="CO145" s="12">
        <v>7</v>
      </c>
      <c r="CP145" s="12">
        <v>1</v>
      </c>
      <c r="CQ145" s="12">
        <v>7</v>
      </c>
      <c r="CR145" s="20">
        <v>7</v>
      </c>
      <c r="CS145" s="20">
        <v>1</v>
      </c>
      <c r="CT145" s="20">
        <v>7</v>
      </c>
      <c r="CU145" s="12">
        <v>7</v>
      </c>
      <c r="CV145" s="12">
        <v>1</v>
      </c>
      <c r="CW145" s="12">
        <v>7</v>
      </c>
      <c r="CX145">
        <f t="shared" si="105"/>
        <v>59</v>
      </c>
      <c r="CY145">
        <f t="shared" si="105"/>
        <v>13</v>
      </c>
      <c r="CZ145">
        <f t="shared" si="105"/>
        <v>71</v>
      </c>
      <c r="DA145">
        <f t="shared" si="106"/>
        <v>9</v>
      </c>
      <c r="DC145" s="24">
        <f t="shared" si="96"/>
        <v>7</v>
      </c>
      <c r="DD145" s="24">
        <f t="shared" si="96"/>
        <v>1</v>
      </c>
      <c r="DE145" s="24">
        <f t="shared" si="96"/>
        <v>7</v>
      </c>
      <c r="DF145">
        <f t="shared" si="97"/>
        <v>6.5555555555555554</v>
      </c>
      <c r="DG145">
        <f t="shared" si="97"/>
        <v>1.4444444444444444</v>
      </c>
      <c r="DH145">
        <f t="shared" si="97"/>
        <v>7.8888888888888893</v>
      </c>
      <c r="DI145" s="24">
        <f t="shared" si="98"/>
        <v>7</v>
      </c>
      <c r="DJ145" s="24">
        <f t="shared" si="98"/>
        <v>1</v>
      </c>
      <c r="DK145">
        <f t="shared" si="107"/>
        <v>7</v>
      </c>
      <c r="DQ145" s="4">
        <v>1</v>
      </c>
    </row>
    <row r="146" spans="2:121" ht="169.5" hidden="1" customHeight="1" x14ac:dyDescent="0.25">
      <c r="B146" s="244" t="s">
        <v>427</v>
      </c>
      <c r="C146" s="225">
        <v>224</v>
      </c>
      <c r="D146" s="225" t="s">
        <v>428</v>
      </c>
      <c r="E146" s="44" t="s">
        <v>429</v>
      </c>
      <c r="F146" s="56">
        <v>3.8</v>
      </c>
      <c r="G146" s="56">
        <v>1.2</v>
      </c>
      <c r="H146" s="86">
        <v>4.5599999999999996</v>
      </c>
      <c r="I146" s="81">
        <f>(L146+N146+P146+T146+R146)/5</f>
        <v>3.8</v>
      </c>
      <c r="J146" s="81">
        <f>(M146+O146+Q146+U146+S146)/5</f>
        <v>1.2</v>
      </c>
      <c r="K146" s="63">
        <f>I146*J146</f>
        <v>4.5599999999999996</v>
      </c>
      <c r="L146" s="80">
        <v>4</v>
      </c>
      <c r="M146" s="80">
        <v>1</v>
      </c>
      <c r="N146" s="80">
        <v>5</v>
      </c>
      <c r="O146" s="80">
        <v>2</v>
      </c>
      <c r="P146" s="80">
        <v>5</v>
      </c>
      <c r="Q146" s="80">
        <v>2</v>
      </c>
      <c r="R146" s="80"/>
      <c r="S146" s="80"/>
      <c r="T146" s="80">
        <v>5</v>
      </c>
      <c r="U146" s="80">
        <v>1</v>
      </c>
      <c r="V146" s="44" t="s">
        <v>52</v>
      </c>
      <c r="W146" s="44" t="s">
        <v>60</v>
      </c>
      <c r="X146" s="44" t="s">
        <v>342</v>
      </c>
      <c r="Y146" s="44" t="s">
        <v>91</v>
      </c>
      <c r="Z146" s="44"/>
      <c r="AA146" s="29" t="s">
        <v>92</v>
      </c>
      <c r="AB146" s="2" t="s">
        <v>430</v>
      </c>
      <c r="AC146" s="76"/>
      <c r="AD146" s="232">
        <v>4</v>
      </c>
      <c r="AE146" s="228">
        <v>2</v>
      </c>
      <c r="AF146" s="228">
        <v>8</v>
      </c>
      <c r="AG146" s="226">
        <v>4</v>
      </c>
      <c r="AH146" s="226">
        <v>2</v>
      </c>
      <c r="AI146" s="226">
        <v>8</v>
      </c>
      <c r="AJ146" s="228"/>
      <c r="AK146" s="228"/>
      <c r="AL146" s="228"/>
      <c r="AM146" s="226">
        <v>4</v>
      </c>
      <c r="AN146" s="226">
        <v>2</v>
      </c>
      <c r="AO146" s="226">
        <v>8</v>
      </c>
      <c r="AP146" s="228">
        <v>3</v>
      </c>
      <c r="AQ146" s="228">
        <v>1</v>
      </c>
      <c r="AR146" s="228">
        <v>6</v>
      </c>
      <c r="AS146" s="226">
        <v>4</v>
      </c>
      <c r="AT146" s="226">
        <v>2</v>
      </c>
      <c r="AU146" s="226">
        <v>8</v>
      </c>
      <c r="AV146" s="228">
        <v>4</v>
      </c>
      <c r="AW146" s="228">
        <v>2</v>
      </c>
      <c r="AX146" s="228">
        <v>8</v>
      </c>
      <c r="AY146" s="226">
        <v>4</v>
      </c>
      <c r="AZ146" s="226">
        <v>2</v>
      </c>
      <c r="BA146" s="226">
        <v>8</v>
      </c>
      <c r="BB146" s="228">
        <v>4</v>
      </c>
      <c r="BC146" s="228">
        <v>2</v>
      </c>
      <c r="BD146" s="228">
        <v>8</v>
      </c>
      <c r="BE146" s="226"/>
      <c r="BF146" s="226"/>
      <c r="BG146" s="226"/>
      <c r="BH146" s="228">
        <v>4</v>
      </c>
      <c r="BI146" s="228">
        <v>2</v>
      </c>
      <c r="BJ146" s="228">
        <v>8</v>
      </c>
      <c r="BK146" s="226">
        <v>4</v>
      </c>
      <c r="BL146" s="226">
        <v>2</v>
      </c>
      <c r="BM146" s="226">
        <v>8</v>
      </c>
      <c r="BN146" s="228">
        <v>4</v>
      </c>
      <c r="BO146" s="228">
        <v>2</v>
      </c>
      <c r="BP146" s="228">
        <v>8</v>
      </c>
      <c r="BQ146" s="226">
        <v>4</v>
      </c>
      <c r="BR146" s="226">
        <v>2</v>
      </c>
      <c r="BS146" s="226">
        <v>8</v>
      </c>
      <c r="BT146" s="228">
        <v>4</v>
      </c>
      <c r="BU146" s="228">
        <v>2</v>
      </c>
      <c r="BV146" s="228">
        <v>8</v>
      </c>
      <c r="BW146" s="226">
        <v>4</v>
      </c>
      <c r="BX146" s="226">
        <v>2</v>
      </c>
      <c r="BY146" s="226">
        <v>8</v>
      </c>
      <c r="BZ146" s="228">
        <v>4</v>
      </c>
      <c r="CA146" s="228">
        <v>2</v>
      </c>
      <c r="CB146" s="228">
        <v>8</v>
      </c>
      <c r="CC146" s="226">
        <v>4</v>
      </c>
      <c r="CD146" s="226">
        <v>2</v>
      </c>
      <c r="CE146" s="226">
        <v>8</v>
      </c>
      <c r="CF146" s="228">
        <v>4</v>
      </c>
      <c r="CG146" s="228">
        <v>2</v>
      </c>
      <c r="CH146" s="228">
        <v>8</v>
      </c>
      <c r="CI146" s="226">
        <v>4</v>
      </c>
      <c r="CJ146" s="226">
        <v>2</v>
      </c>
      <c r="CK146" s="226">
        <v>8</v>
      </c>
      <c r="CL146" s="228">
        <v>4</v>
      </c>
      <c r="CM146" s="228">
        <v>2</v>
      </c>
      <c r="CN146" s="228">
        <v>8</v>
      </c>
      <c r="CO146" s="226">
        <v>4</v>
      </c>
      <c r="CP146" s="226">
        <v>2</v>
      </c>
      <c r="CQ146" s="226">
        <v>8</v>
      </c>
      <c r="CR146" s="228">
        <v>4</v>
      </c>
      <c r="CS146" s="228">
        <v>2</v>
      </c>
      <c r="CT146" s="228">
        <v>8</v>
      </c>
      <c r="CU146" s="226">
        <v>4</v>
      </c>
      <c r="CV146" s="226">
        <v>2</v>
      </c>
      <c r="CW146" s="226">
        <v>8</v>
      </c>
      <c r="CX146">
        <f t="shared" si="105"/>
        <v>87</v>
      </c>
      <c r="CY146">
        <f t="shared" si="105"/>
        <v>43</v>
      </c>
      <c r="CZ146">
        <f t="shared" si="105"/>
        <v>174</v>
      </c>
      <c r="DA146">
        <f t="shared" si="106"/>
        <v>22</v>
      </c>
      <c r="DC146" s="24">
        <f t="shared" si="96"/>
        <v>4</v>
      </c>
      <c r="DD146" s="24">
        <f t="shared" si="96"/>
        <v>2</v>
      </c>
      <c r="DE146" s="24">
        <f t="shared" si="96"/>
        <v>8</v>
      </c>
      <c r="DF146">
        <f t="shared" si="97"/>
        <v>3.9545454545454546</v>
      </c>
      <c r="DG146">
        <f t="shared" si="97"/>
        <v>1.9545454545454546</v>
      </c>
      <c r="DH146">
        <f t="shared" si="97"/>
        <v>7.9090909090909092</v>
      </c>
      <c r="DI146" s="24">
        <f t="shared" si="98"/>
        <v>4</v>
      </c>
      <c r="DJ146" s="24">
        <f t="shared" si="98"/>
        <v>2</v>
      </c>
      <c r="DK146">
        <f t="shared" si="107"/>
        <v>8</v>
      </c>
      <c r="DQ146" s="234">
        <v>2</v>
      </c>
    </row>
    <row r="147" spans="2:121" ht="67.5" hidden="1" customHeight="1" x14ac:dyDescent="0.25">
      <c r="B147" s="223"/>
      <c r="C147" s="203"/>
      <c r="D147" s="203"/>
      <c r="E147" s="44" t="s">
        <v>431</v>
      </c>
      <c r="F147" s="87"/>
      <c r="G147" s="87"/>
      <c r="H147" s="88"/>
      <c r="I147" s="48"/>
      <c r="J147" s="48"/>
      <c r="K147" s="83"/>
      <c r="L147" s="83"/>
      <c r="M147" s="83"/>
      <c r="N147" s="83"/>
      <c r="O147" s="83"/>
      <c r="P147" s="83"/>
      <c r="Q147" s="83"/>
      <c r="R147" s="83"/>
      <c r="S147" s="83"/>
      <c r="T147" s="83"/>
      <c r="U147" s="83"/>
      <c r="V147" s="44" t="s">
        <v>107</v>
      </c>
      <c r="W147" s="44" t="s">
        <v>60</v>
      </c>
      <c r="X147" s="44"/>
      <c r="Y147" s="44"/>
      <c r="Z147" s="44"/>
      <c r="AA147" s="29" t="s">
        <v>61</v>
      </c>
      <c r="AB147" s="2" t="s">
        <v>6</v>
      </c>
      <c r="AC147" s="143"/>
      <c r="AD147" s="255"/>
      <c r="AE147" s="246"/>
      <c r="AF147" s="246"/>
      <c r="AG147" s="245"/>
      <c r="AH147" s="245"/>
      <c r="AI147" s="245"/>
      <c r="AJ147" s="246"/>
      <c r="AK147" s="246"/>
      <c r="AL147" s="246"/>
      <c r="AM147" s="245"/>
      <c r="AN147" s="245"/>
      <c r="AO147" s="245"/>
      <c r="AP147" s="246"/>
      <c r="AQ147" s="246"/>
      <c r="AR147" s="246"/>
      <c r="AS147" s="245"/>
      <c r="AT147" s="245"/>
      <c r="AU147" s="245"/>
      <c r="AV147" s="246"/>
      <c r="AW147" s="246"/>
      <c r="AX147" s="246"/>
      <c r="AY147" s="245"/>
      <c r="AZ147" s="245"/>
      <c r="BA147" s="245"/>
      <c r="BB147" s="246"/>
      <c r="BC147" s="246"/>
      <c r="BD147" s="246"/>
      <c r="BE147" s="245"/>
      <c r="BF147" s="245"/>
      <c r="BG147" s="245"/>
      <c r="BH147" s="246"/>
      <c r="BI147" s="246"/>
      <c r="BJ147" s="246"/>
      <c r="BK147" s="245"/>
      <c r="BL147" s="245"/>
      <c r="BM147" s="245"/>
      <c r="BN147" s="246"/>
      <c r="BO147" s="246"/>
      <c r="BP147" s="246"/>
      <c r="BQ147" s="245"/>
      <c r="BR147" s="245"/>
      <c r="BS147" s="245"/>
      <c r="BT147" s="246"/>
      <c r="BU147" s="246"/>
      <c r="BV147" s="246"/>
      <c r="BW147" s="245"/>
      <c r="BX147" s="245"/>
      <c r="BY147" s="245"/>
      <c r="BZ147" s="246"/>
      <c r="CA147" s="246"/>
      <c r="CB147" s="246"/>
      <c r="CC147" s="245"/>
      <c r="CD147" s="245"/>
      <c r="CE147" s="245"/>
      <c r="CF147" s="246"/>
      <c r="CG147" s="246"/>
      <c r="CH147" s="246"/>
      <c r="CI147" s="245"/>
      <c r="CJ147" s="245"/>
      <c r="CK147" s="245"/>
      <c r="CL147" s="246"/>
      <c r="CM147" s="246"/>
      <c r="CN147" s="246"/>
      <c r="CO147" s="245"/>
      <c r="CP147" s="245"/>
      <c r="CQ147" s="245"/>
      <c r="CR147" s="246"/>
      <c r="CS147" s="246"/>
      <c r="CT147" s="246"/>
      <c r="CU147" s="245"/>
      <c r="CV147" s="245"/>
      <c r="CW147" s="245"/>
      <c r="CX147">
        <f t="shared" si="105"/>
        <v>0</v>
      </c>
      <c r="CY147">
        <f t="shared" si="105"/>
        <v>0</v>
      </c>
      <c r="CZ147">
        <f t="shared" si="105"/>
        <v>0</v>
      </c>
      <c r="DA147">
        <f t="shared" si="106"/>
        <v>0</v>
      </c>
      <c r="DC147" s="24" t="e">
        <f t="shared" si="96"/>
        <v>#DIV/0!</v>
      </c>
      <c r="DD147" s="24" t="e">
        <f t="shared" si="96"/>
        <v>#DIV/0!</v>
      </c>
      <c r="DE147" s="24" t="e">
        <f t="shared" si="96"/>
        <v>#DIV/0!</v>
      </c>
      <c r="DF147" t="e">
        <f t="shared" si="97"/>
        <v>#DIV/0!</v>
      </c>
      <c r="DG147" t="e">
        <f t="shared" si="97"/>
        <v>#DIV/0!</v>
      </c>
      <c r="DH147" t="e">
        <f t="shared" si="97"/>
        <v>#DIV/0!</v>
      </c>
      <c r="DI147" s="24" t="e">
        <f t="shared" si="98"/>
        <v>#DIV/0!</v>
      </c>
      <c r="DJ147" s="24" t="e">
        <f t="shared" si="98"/>
        <v>#DIV/0!</v>
      </c>
      <c r="DK147" t="e">
        <f t="shared" si="107"/>
        <v>#DIV/0!</v>
      </c>
      <c r="DQ147" s="257"/>
    </row>
    <row r="148" spans="2:121" ht="145.5" hidden="1" customHeight="1" x14ac:dyDescent="0.25">
      <c r="B148" s="223"/>
      <c r="C148" s="262"/>
      <c r="D148" s="202"/>
      <c r="E148" s="44" t="s">
        <v>432</v>
      </c>
      <c r="F148" s="89"/>
      <c r="G148" s="89"/>
      <c r="H148" s="85"/>
      <c r="I148" s="49"/>
      <c r="J148" s="49"/>
      <c r="K148" s="50"/>
      <c r="L148" s="50"/>
      <c r="M148" s="50"/>
      <c r="N148" s="50"/>
      <c r="O148" s="50"/>
      <c r="P148" s="50"/>
      <c r="Q148" s="50"/>
      <c r="R148" s="50"/>
      <c r="S148" s="50"/>
      <c r="T148" s="50"/>
      <c r="U148" s="50"/>
      <c r="V148" s="44" t="s">
        <v>67</v>
      </c>
      <c r="W148" s="44" t="s">
        <v>60</v>
      </c>
      <c r="X148" s="44"/>
      <c r="Y148" s="44"/>
      <c r="Z148" s="44"/>
      <c r="AA148" s="29" t="s">
        <v>61</v>
      </c>
      <c r="AB148" s="2" t="s">
        <v>433</v>
      </c>
      <c r="AC148" s="144"/>
      <c r="AD148" s="233"/>
      <c r="AE148" s="229"/>
      <c r="AF148" s="229"/>
      <c r="AG148" s="227"/>
      <c r="AH148" s="227"/>
      <c r="AI148" s="227"/>
      <c r="AJ148" s="229"/>
      <c r="AK148" s="229"/>
      <c r="AL148" s="229"/>
      <c r="AM148" s="227"/>
      <c r="AN148" s="227"/>
      <c r="AO148" s="227"/>
      <c r="AP148" s="229"/>
      <c r="AQ148" s="229"/>
      <c r="AR148" s="229"/>
      <c r="AS148" s="227"/>
      <c r="AT148" s="227"/>
      <c r="AU148" s="227"/>
      <c r="AV148" s="229"/>
      <c r="AW148" s="229"/>
      <c r="AX148" s="229"/>
      <c r="AY148" s="227"/>
      <c r="AZ148" s="227"/>
      <c r="BA148" s="227"/>
      <c r="BB148" s="229"/>
      <c r="BC148" s="229"/>
      <c r="BD148" s="229"/>
      <c r="BE148" s="227"/>
      <c r="BF148" s="227"/>
      <c r="BG148" s="227"/>
      <c r="BH148" s="229"/>
      <c r="BI148" s="229"/>
      <c r="BJ148" s="229"/>
      <c r="BK148" s="227"/>
      <c r="BL148" s="227"/>
      <c r="BM148" s="227"/>
      <c r="BN148" s="229"/>
      <c r="BO148" s="229"/>
      <c r="BP148" s="229"/>
      <c r="BQ148" s="227"/>
      <c r="BR148" s="227"/>
      <c r="BS148" s="227"/>
      <c r="BT148" s="229"/>
      <c r="BU148" s="229"/>
      <c r="BV148" s="229"/>
      <c r="BW148" s="227"/>
      <c r="BX148" s="227"/>
      <c r="BY148" s="227"/>
      <c r="BZ148" s="229"/>
      <c r="CA148" s="229"/>
      <c r="CB148" s="229"/>
      <c r="CC148" s="227"/>
      <c r="CD148" s="227"/>
      <c r="CE148" s="227"/>
      <c r="CF148" s="229"/>
      <c r="CG148" s="229"/>
      <c r="CH148" s="229"/>
      <c r="CI148" s="227"/>
      <c r="CJ148" s="227"/>
      <c r="CK148" s="227"/>
      <c r="CL148" s="229"/>
      <c r="CM148" s="229"/>
      <c r="CN148" s="229"/>
      <c r="CO148" s="227"/>
      <c r="CP148" s="227"/>
      <c r="CQ148" s="227"/>
      <c r="CR148" s="229"/>
      <c r="CS148" s="229"/>
      <c r="CT148" s="229"/>
      <c r="CU148" s="227"/>
      <c r="CV148" s="227"/>
      <c r="CW148" s="227"/>
      <c r="CX148">
        <f t="shared" si="105"/>
        <v>0</v>
      </c>
      <c r="CY148">
        <f t="shared" si="105"/>
        <v>0</v>
      </c>
      <c r="CZ148">
        <f t="shared" si="105"/>
        <v>0</v>
      </c>
      <c r="DA148">
        <f t="shared" si="106"/>
        <v>0</v>
      </c>
      <c r="DC148" s="24" t="e">
        <f t="shared" si="96"/>
        <v>#DIV/0!</v>
      </c>
      <c r="DD148" s="24" t="e">
        <f t="shared" si="96"/>
        <v>#DIV/0!</v>
      </c>
      <c r="DE148" s="24" t="e">
        <f t="shared" si="96"/>
        <v>#DIV/0!</v>
      </c>
      <c r="DF148" t="e">
        <f t="shared" si="97"/>
        <v>#DIV/0!</v>
      </c>
      <c r="DG148" t="e">
        <f t="shared" si="97"/>
        <v>#DIV/0!</v>
      </c>
      <c r="DH148" t="e">
        <f t="shared" si="97"/>
        <v>#DIV/0!</v>
      </c>
      <c r="DI148" s="24" t="e">
        <f t="shared" si="98"/>
        <v>#DIV/0!</v>
      </c>
      <c r="DJ148" s="24" t="e">
        <f t="shared" si="98"/>
        <v>#DIV/0!</v>
      </c>
      <c r="DK148" t="e">
        <f t="shared" si="107"/>
        <v>#DIV/0!</v>
      </c>
      <c r="DQ148" s="235"/>
    </row>
    <row r="149" spans="2:121" ht="104.25" hidden="1" customHeight="1" x14ac:dyDescent="0.25">
      <c r="B149" s="223"/>
      <c r="C149" s="256">
        <v>225</v>
      </c>
      <c r="D149" s="202" t="s">
        <v>434</v>
      </c>
      <c r="E149" s="44" t="s">
        <v>435</v>
      </c>
      <c r="F149" s="56">
        <v>2.8</v>
      </c>
      <c r="G149" s="56">
        <v>1.8</v>
      </c>
      <c r="H149" s="86">
        <v>5.04</v>
      </c>
      <c r="I149" s="81">
        <f>(L149+N149+P149+T149+R149)/5</f>
        <v>2.8</v>
      </c>
      <c r="J149" s="81">
        <f>(M149+O149+Q149+U149+S149)/5</f>
        <v>1.8</v>
      </c>
      <c r="K149" s="82">
        <f>I149*J149</f>
        <v>5.04</v>
      </c>
      <c r="L149" s="80">
        <v>3</v>
      </c>
      <c r="M149" s="80">
        <v>1</v>
      </c>
      <c r="N149" s="80">
        <v>2</v>
      </c>
      <c r="O149" s="80">
        <v>2</v>
      </c>
      <c r="P149" s="80">
        <v>3</v>
      </c>
      <c r="Q149" s="80">
        <v>2</v>
      </c>
      <c r="R149" s="80">
        <v>3</v>
      </c>
      <c r="S149" s="80">
        <v>2</v>
      </c>
      <c r="T149" s="80">
        <v>3</v>
      </c>
      <c r="U149" s="80">
        <v>2</v>
      </c>
      <c r="V149" s="44" t="s">
        <v>436</v>
      </c>
      <c r="W149" s="44" t="s">
        <v>60</v>
      </c>
      <c r="X149" s="44" t="s">
        <v>342</v>
      </c>
      <c r="Y149" s="44" t="s">
        <v>91</v>
      </c>
      <c r="Z149" s="44"/>
      <c r="AA149" s="29" t="s">
        <v>92</v>
      </c>
      <c r="AB149" s="2" t="s">
        <v>437</v>
      </c>
      <c r="AC149" s="76"/>
      <c r="AD149" s="232">
        <v>4</v>
      </c>
      <c r="AE149" s="228">
        <v>2</v>
      </c>
      <c r="AF149" s="228">
        <v>8</v>
      </c>
      <c r="AG149" s="226">
        <v>4</v>
      </c>
      <c r="AH149" s="226">
        <v>2</v>
      </c>
      <c r="AI149" s="226">
        <v>8</v>
      </c>
      <c r="AJ149" s="228"/>
      <c r="AK149" s="228"/>
      <c r="AL149" s="228"/>
      <c r="AM149" s="226">
        <v>4</v>
      </c>
      <c r="AN149" s="226">
        <v>2</v>
      </c>
      <c r="AO149" s="226">
        <v>8</v>
      </c>
      <c r="AP149" s="228">
        <v>4</v>
      </c>
      <c r="AQ149" s="228">
        <v>2</v>
      </c>
      <c r="AR149" s="228">
        <v>8</v>
      </c>
      <c r="AS149" s="226">
        <v>4</v>
      </c>
      <c r="AT149" s="226">
        <v>2</v>
      </c>
      <c r="AU149" s="226">
        <v>8</v>
      </c>
      <c r="AV149" s="228">
        <v>4</v>
      </c>
      <c r="AW149" s="228">
        <v>2</v>
      </c>
      <c r="AX149" s="228">
        <v>8</v>
      </c>
      <c r="AY149" s="226">
        <v>4</v>
      </c>
      <c r="AZ149" s="226">
        <v>2</v>
      </c>
      <c r="BA149" s="226">
        <v>8</v>
      </c>
      <c r="BB149" s="228">
        <v>4</v>
      </c>
      <c r="BC149" s="228">
        <v>2</v>
      </c>
      <c r="BD149" s="228">
        <v>8</v>
      </c>
      <c r="BE149" s="226"/>
      <c r="BF149" s="226"/>
      <c r="BG149" s="226"/>
      <c r="BH149" s="228">
        <v>4</v>
      </c>
      <c r="BI149" s="228">
        <v>2</v>
      </c>
      <c r="BJ149" s="228">
        <v>8</v>
      </c>
      <c r="BK149" s="226">
        <v>4</v>
      </c>
      <c r="BL149" s="226">
        <v>2</v>
      </c>
      <c r="BM149" s="226">
        <v>8</v>
      </c>
      <c r="BN149" s="228">
        <v>4</v>
      </c>
      <c r="BO149" s="228">
        <v>2</v>
      </c>
      <c r="BP149" s="228">
        <v>8</v>
      </c>
      <c r="BQ149" s="226">
        <v>4</v>
      </c>
      <c r="BR149" s="226">
        <v>2</v>
      </c>
      <c r="BS149" s="226">
        <v>8</v>
      </c>
      <c r="BT149" s="228">
        <v>4</v>
      </c>
      <c r="BU149" s="228">
        <v>2</v>
      </c>
      <c r="BV149" s="228">
        <v>8</v>
      </c>
      <c r="BW149" s="226">
        <v>4</v>
      </c>
      <c r="BX149" s="226">
        <v>2</v>
      </c>
      <c r="BY149" s="226">
        <v>8</v>
      </c>
      <c r="BZ149" s="228">
        <v>4</v>
      </c>
      <c r="CA149" s="228">
        <v>2</v>
      </c>
      <c r="CB149" s="228">
        <v>8</v>
      </c>
      <c r="CC149" s="226">
        <v>4</v>
      </c>
      <c r="CD149" s="226">
        <v>2</v>
      </c>
      <c r="CE149" s="226">
        <v>8</v>
      </c>
      <c r="CF149" s="228">
        <v>4</v>
      </c>
      <c r="CG149" s="228">
        <v>2</v>
      </c>
      <c r="CH149" s="228">
        <v>8</v>
      </c>
      <c r="CI149" s="226">
        <v>4</v>
      </c>
      <c r="CJ149" s="226">
        <v>2</v>
      </c>
      <c r="CK149" s="226">
        <v>8</v>
      </c>
      <c r="CL149" s="228">
        <v>4</v>
      </c>
      <c r="CM149" s="228">
        <v>2</v>
      </c>
      <c r="CN149" s="228">
        <v>8</v>
      </c>
      <c r="CO149" s="226">
        <v>4</v>
      </c>
      <c r="CP149" s="226">
        <v>2</v>
      </c>
      <c r="CQ149" s="226">
        <v>8</v>
      </c>
      <c r="CR149" s="228">
        <v>4</v>
      </c>
      <c r="CS149" s="228">
        <v>2</v>
      </c>
      <c r="CT149" s="228">
        <v>8</v>
      </c>
      <c r="CU149" s="226">
        <v>4</v>
      </c>
      <c r="CV149" s="226">
        <v>2</v>
      </c>
      <c r="CW149" s="226">
        <v>8</v>
      </c>
      <c r="CX149">
        <f t="shared" si="105"/>
        <v>88</v>
      </c>
      <c r="CY149">
        <f t="shared" si="105"/>
        <v>44</v>
      </c>
      <c r="CZ149">
        <f t="shared" si="105"/>
        <v>176</v>
      </c>
      <c r="DA149">
        <f t="shared" si="106"/>
        <v>22</v>
      </c>
      <c r="DC149" s="24">
        <f t="shared" si="96"/>
        <v>4</v>
      </c>
      <c r="DD149" s="24">
        <f t="shared" si="96"/>
        <v>2</v>
      </c>
      <c r="DE149" s="24">
        <f t="shared" si="96"/>
        <v>8</v>
      </c>
      <c r="DF149">
        <f t="shared" si="97"/>
        <v>4</v>
      </c>
      <c r="DG149">
        <f t="shared" si="97"/>
        <v>2</v>
      </c>
      <c r="DH149">
        <f t="shared" si="97"/>
        <v>8</v>
      </c>
      <c r="DI149" s="24">
        <f t="shared" si="98"/>
        <v>4</v>
      </c>
      <c r="DJ149" s="24">
        <f t="shared" si="98"/>
        <v>2</v>
      </c>
      <c r="DK149">
        <f t="shared" si="107"/>
        <v>8</v>
      </c>
      <c r="DQ149" s="234">
        <v>2</v>
      </c>
    </row>
    <row r="150" spans="2:121" ht="75" hidden="1" customHeight="1" x14ac:dyDescent="0.25">
      <c r="B150" s="223"/>
      <c r="C150" s="203"/>
      <c r="D150" s="203"/>
      <c r="E150" s="44" t="s">
        <v>438</v>
      </c>
      <c r="F150" s="87"/>
      <c r="G150" s="87"/>
      <c r="H150" s="88"/>
      <c r="I150" s="48"/>
      <c r="J150" s="48"/>
      <c r="K150" s="83"/>
      <c r="L150" s="83"/>
      <c r="M150" s="83"/>
      <c r="N150" s="83"/>
      <c r="O150" s="83"/>
      <c r="P150" s="83"/>
      <c r="Q150" s="83"/>
      <c r="R150" s="83"/>
      <c r="S150" s="83"/>
      <c r="T150" s="83"/>
      <c r="U150" s="83"/>
      <c r="V150" s="44" t="s">
        <v>107</v>
      </c>
      <c r="W150" s="44" t="s">
        <v>60</v>
      </c>
      <c r="X150" s="44"/>
      <c r="Y150" s="44"/>
      <c r="Z150" s="44"/>
      <c r="AA150" s="29" t="s">
        <v>61</v>
      </c>
      <c r="AB150" s="2" t="s">
        <v>6</v>
      </c>
      <c r="AC150" s="143"/>
      <c r="AD150" s="255"/>
      <c r="AE150" s="246"/>
      <c r="AF150" s="246"/>
      <c r="AG150" s="245"/>
      <c r="AH150" s="245"/>
      <c r="AI150" s="245"/>
      <c r="AJ150" s="246"/>
      <c r="AK150" s="246"/>
      <c r="AL150" s="246"/>
      <c r="AM150" s="245"/>
      <c r="AN150" s="245"/>
      <c r="AO150" s="245"/>
      <c r="AP150" s="246"/>
      <c r="AQ150" s="246"/>
      <c r="AR150" s="246"/>
      <c r="AS150" s="245"/>
      <c r="AT150" s="245"/>
      <c r="AU150" s="245"/>
      <c r="AV150" s="246"/>
      <c r="AW150" s="246"/>
      <c r="AX150" s="246"/>
      <c r="AY150" s="245"/>
      <c r="AZ150" s="245"/>
      <c r="BA150" s="245"/>
      <c r="BB150" s="246"/>
      <c r="BC150" s="246"/>
      <c r="BD150" s="246"/>
      <c r="BE150" s="245"/>
      <c r="BF150" s="245"/>
      <c r="BG150" s="245"/>
      <c r="BH150" s="246"/>
      <c r="BI150" s="246"/>
      <c r="BJ150" s="246"/>
      <c r="BK150" s="245"/>
      <c r="BL150" s="245"/>
      <c r="BM150" s="245"/>
      <c r="BN150" s="246"/>
      <c r="BO150" s="246"/>
      <c r="BP150" s="246"/>
      <c r="BQ150" s="245"/>
      <c r="BR150" s="245"/>
      <c r="BS150" s="245"/>
      <c r="BT150" s="246"/>
      <c r="BU150" s="246"/>
      <c r="BV150" s="246"/>
      <c r="BW150" s="245"/>
      <c r="BX150" s="245"/>
      <c r="BY150" s="245"/>
      <c r="BZ150" s="246"/>
      <c r="CA150" s="246"/>
      <c r="CB150" s="246"/>
      <c r="CC150" s="245"/>
      <c r="CD150" s="245"/>
      <c r="CE150" s="245"/>
      <c r="CF150" s="246"/>
      <c r="CG150" s="246"/>
      <c r="CH150" s="246"/>
      <c r="CI150" s="245"/>
      <c r="CJ150" s="245"/>
      <c r="CK150" s="245"/>
      <c r="CL150" s="246"/>
      <c r="CM150" s="246"/>
      <c r="CN150" s="246"/>
      <c r="CO150" s="245"/>
      <c r="CP150" s="245"/>
      <c r="CQ150" s="245"/>
      <c r="CR150" s="246"/>
      <c r="CS150" s="246"/>
      <c r="CT150" s="246"/>
      <c r="CU150" s="245"/>
      <c r="CV150" s="245"/>
      <c r="CW150" s="245"/>
      <c r="CX150">
        <f t="shared" si="105"/>
        <v>0</v>
      </c>
      <c r="CY150">
        <f t="shared" si="105"/>
        <v>0</v>
      </c>
      <c r="CZ150">
        <f t="shared" si="105"/>
        <v>0</v>
      </c>
      <c r="DA150">
        <f t="shared" si="106"/>
        <v>0</v>
      </c>
      <c r="DC150" s="24" t="e">
        <f t="shared" si="96"/>
        <v>#DIV/0!</v>
      </c>
      <c r="DD150" s="24" t="e">
        <f t="shared" si="96"/>
        <v>#DIV/0!</v>
      </c>
      <c r="DE150" s="24" t="e">
        <f t="shared" si="96"/>
        <v>#DIV/0!</v>
      </c>
      <c r="DF150" t="e">
        <f t="shared" si="97"/>
        <v>#DIV/0!</v>
      </c>
      <c r="DG150" t="e">
        <f t="shared" si="97"/>
        <v>#DIV/0!</v>
      </c>
      <c r="DH150" t="e">
        <f t="shared" si="97"/>
        <v>#DIV/0!</v>
      </c>
      <c r="DI150" s="24" t="e">
        <f t="shared" si="98"/>
        <v>#DIV/0!</v>
      </c>
      <c r="DJ150" s="24" t="e">
        <f t="shared" si="98"/>
        <v>#DIV/0!</v>
      </c>
      <c r="DK150" t="e">
        <f t="shared" si="107"/>
        <v>#DIV/0!</v>
      </c>
      <c r="DQ150" s="257"/>
    </row>
    <row r="151" spans="2:121" ht="125.25" hidden="1" customHeight="1" x14ac:dyDescent="0.25">
      <c r="B151" s="223"/>
      <c r="C151" s="203"/>
      <c r="D151" s="203"/>
      <c r="E151" s="44" t="s">
        <v>439</v>
      </c>
      <c r="F151" s="89"/>
      <c r="G151" s="89"/>
      <c r="H151" s="85"/>
      <c r="I151" s="49"/>
      <c r="J151" s="49"/>
      <c r="K151" s="50"/>
      <c r="L151" s="50"/>
      <c r="M151" s="50"/>
      <c r="N151" s="50"/>
      <c r="O151" s="50"/>
      <c r="P151" s="50"/>
      <c r="Q151" s="50"/>
      <c r="R151" s="50"/>
      <c r="S151" s="50"/>
      <c r="T151" s="50"/>
      <c r="U151" s="50"/>
      <c r="V151" s="44" t="s">
        <v>67</v>
      </c>
      <c r="W151" s="44" t="s">
        <v>60</v>
      </c>
      <c r="X151" s="44"/>
      <c r="Y151" s="44"/>
      <c r="Z151" s="44"/>
      <c r="AA151" s="29" t="s">
        <v>61</v>
      </c>
      <c r="AB151" s="2" t="s">
        <v>356</v>
      </c>
      <c r="AC151" s="144"/>
      <c r="AD151" s="233"/>
      <c r="AE151" s="229"/>
      <c r="AF151" s="229"/>
      <c r="AG151" s="227"/>
      <c r="AH151" s="227"/>
      <c r="AI151" s="227"/>
      <c r="AJ151" s="229"/>
      <c r="AK151" s="229"/>
      <c r="AL151" s="229"/>
      <c r="AM151" s="227"/>
      <c r="AN151" s="227"/>
      <c r="AO151" s="227"/>
      <c r="AP151" s="229"/>
      <c r="AQ151" s="229"/>
      <c r="AR151" s="229"/>
      <c r="AS151" s="227"/>
      <c r="AT151" s="227"/>
      <c r="AU151" s="227"/>
      <c r="AV151" s="229"/>
      <c r="AW151" s="229"/>
      <c r="AX151" s="229"/>
      <c r="AY151" s="227"/>
      <c r="AZ151" s="227"/>
      <c r="BA151" s="227"/>
      <c r="BB151" s="229"/>
      <c r="BC151" s="229"/>
      <c r="BD151" s="229"/>
      <c r="BE151" s="227"/>
      <c r="BF151" s="227"/>
      <c r="BG151" s="227"/>
      <c r="BH151" s="229"/>
      <c r="BI151" s="229"/>
      <c r="BJ151" s="229"/>
      <c r="BK151" s="227"/>
      <c r="BL151" s="227"/>
      <c r="BM151" s="227"/>
      <c r="BN151" s="229"/>
      <c r="BO151" s="229"/>
      <c r="BP151" s="229"/>
      <c r="BQ151" s="227"/>
      <c r="BR151" s="227"/>
      <c r="BS151" s="227"/>
      <c r="BT151" s="229"/>
      <c r="BU151" s="229"/>
      <c r="BV151" s="229"/>
      <c r="BW151" s="227"/>
      <c r="BX151" s="227"/>
      <c r="BY151" s="227"/>
      <c r="BZ151" s="229"/>
      <c r="CA151" s="229"/>
      <c r="CB151" s="229"/>
      <c r="CC151" s="227"/>
      <c r="CD151" s="227"/>
      <c r="CE151" s="227"/>
      <c r="CF151" s="229"/>
      <c r="CG151" s="229"/>
      <c r="CH151" s="229"/>
      <c r="CI151" s="227"/>
      <c r="CJ151" s="227"/>
      <c r="CK151" s="227"/>
      <c r="CL151" s="229"/>
      <c r="CM151" s="229"/>
      <c r="CN151" s="229"/>
      <c r="CO151" s="227"/>
      <c r="CP151" s="227"/>
      <c r="CQ151" s="227"/>
      <c r="CR151" s="229"/>
      <c r="CS151" s="229"/>
      <c r="CT151" s="229"/>
      <c r="CU151" s="227"/>
      <c r="CV151" s="227"/>
      <c r="CW151" s="227"/>
      <c r="CX151">
        <f t="shared" si="105"/>
        <v>0</v>
      </c>
      <c r="CY151">
        <f t="shared" si="105"/>
        <v>0</v>
      </c>
      <c r="CZ151">
        <f t="shared" si="105"/>
        <v>0</v>
      </c>
      <c r="DA151">
        <f t="shared" si="106"/>
        <v>0</v>
      </c>
      <c r="DC151" s="24" t="e">
        <f t="shared" si="96"/>
        <v>#DIV/0!</v>
      </c>
      <c r="DD151" s="24" t="e">
        <f t="shared" si="96"/>
        <v>#DIV/0!</v>
      </c>
      <c r="DE151" s="24" t="e">
        <f t="shared" si="96"/>
        <v>#DIV/0!</v>
      </c>
      <c r="DF151" t="e">
        <f t="shared" si="97"/>
        <v>#DIV/0!</v>
      </c>
      <c r="DG151" t="e">
        <f t="shared" si="97"/>
        <v>#DIV/0!</v>
      </c>
      <c r="DH151" t="e">
        <f t="shared" si="97"/>
        <v>#DIV/0!</v>
      </c>
      <c r="DI151" s="24" t="e">
        <f t="shared" si="98"/>
        <v>#DIV/0!</v>
      </c>
      <c r="DJ151" s="24" t="e">
        <f t="shared" si="98"/>
        <v>#DIV/0!</v>
      </c>
      <c r="DK151" t="e">
        <f t="shared" si="107"/>
        <v>#DIV/0!</v>
      </c>
      <c r="DQ151" s="235"/>
    </row>
    <row r="152" spans="2:121" ht="145.5" hidden="1" customHeight="1" x14ac:dyDescent="0.25">
      <c r="B152" s="223"/>
      <c r="C152" s="256">
        <v>226</v>
      </c>
      <c r="D152" s="202" t="s">
        <v>440</v>
      </c>
      <c r="E152" s="44" t="s">
        <v>441</v>
      </c>
      <c r="F152" s="56">
        <v>3.2</v>
      </c>
      <c r="G152" s="56">
        <v>1</v>
      </c>
      <c r="H152" s="86">
        <v>3.2</v>
      </c>
      <c r="I152" s="81">
        <f>(L152+N152+P152+T152+R152)/5</f>
        <v>3.2</v>
      </c>
      <c r="J152" s="81">
        <f>(M152+O152+Q152+U152+S152)/5</f>
        <v>1</v>
      </c>
      <c r="K152" s="82">
        <f>I152*J152</f>
        <v>3.2</v>
      </c>
      <c r="L152" s="80">
        <v>3</v>
      </c>
      <c r="M152" s="80">
        <v>1</v>
      </c>
      <c r="N152" s="80">
        <v>4</v>
      </c>
      <c r="O152" s="80">
        <v>1</v>
      </c>
      <c r="P152" s="80">
        <v>3</v>
      </c>
      <c r="Q152" s="80">
        <v>1</v>
      </c>
      <c r="R152" s="80">
        <v>2</v>
      </c>
      <c r="S152" s="80">
        <v>1</v>
      </c>
      <c r="T152" s="80">
        <v>4</v>
      </c>
      <c r="U152" s="80">
        <v>1</v>
      </c>
      <c r="V152" s="44" t="s">
        <v>52</v>
      </c>
      <c r="W152" s="44" t="s">
        <v>60</v>
      </c>
      <c r="X152" s="44" t="s">
        <v>342</v>
      </c>
      <c r="Y152" s="44" t="s">
        <v>91</v>
      </c>
      <c r="Z152" s="44"/>
      <c r="AA152" s="29" t="s">
        <v>92</v>
      </c>
      <c r="AB152" s="2" t="s">
        <v>442</v>
      </c>
      <c r="AC152" s="76"/>
      <c r="AD152" s="232">
        <v>4</v>
      </c>
      <c r="AE152" s="228">
        <v>2</v>
      </c>
      <c r="AF152" s="228">
        <v>8</v>
      </c>
      <c r="AG152" s="226">
        <v>4</v>
      </c>
      <c r="AH152" s="226">
        <v>2</v>
      </c>
      <c r="AI152" s="226">
        <v>8</v>
      </c>
      <c r="AJ152" s="228"/>
      <c r="AK152" s="228"/>
      <c r="AL152" s="228"/>
      <c r="AM152" s="226">
        <v>4</v>
      </c>
      <c r="AN152" s="226">
        <v>2</v>
      </c>
      <c r="AO152" s="226">
        <v>8</v>
      </c>
      <c r="AP152" s="228">
        <v>4</v>
      </c>
      <c r="AQ152" s="228">
        <v>2</v>
      </c>
      <c r="AR152" s="228">
        <v>24</v>
      </c>
      <c r="AS152" s="226">
        <v>4</v>
      </c>
      <c r="AT152" s="226">
        <v>2</v>
      </c>
      <c r="AU152" s="226">
        <v>8</v>
      </c>
      <c r="AV152" s="228">
        <v>4</v>
      </c>
      <c r="AW152" s="228">
        <v>2</v>
      </c>
      <c r="AX152" s="228">
        <v>8</v>
      </c>
      <c r="AY152" s="226">
        <v>4</v>
      </c>
      <c r="AZ152" s="226">
        <v>2</v>
      </c>
      <c r="BA152" s="226">
        <v>8</v>
      </c>
      <c r="BB152" s="228">
        <v>4</v>
      </c>
      <c r="BC152" s="228">
        <v>2</v>
      </c>
      <c r="BD152" s="228">
        <v>8</v>
      </c>
      <c r="BE152" s="226"/>
      <c r="BF152" s="226"/>
      <c r="BG152" s="226"/>
      <c r="BH152" s="228"/>
      <c r="BI152" s="228"/>
      <c r="BJ152" s="228"/>
      <c r="BK152" s="226"/>
      <c r="BL152" s="226"/>
      <c r="BM152" s="226"/>
      <c r="BN152" s="228"/>
      <c r="BO152" s="228"/>
      <c r="BP152" s="228"/>
      <c r="BQ152" s="226"/>
      <c r="BR152" s="226"/>
      <c r="BS152" s="226"/>
      <c r="BT152" s="228"/>
      <c r="BU152" s="228"/>
      <c r="BV152" s="228"/>
      <c r="BW152" s="226"/>
      <c r="BX152" s="226"/>
      <c r="BY152" s="226"/>
      <c r="BZ152" s="228"/>
      <c r="CA152" s="228"/>
      <c r="CB152" s="228"/>
      <c r="CC152" s="226"/>
      <c r="CD152" s="226"/>
      <c r="CE152" s="226"/>
      <c r="CF152" s="228"/>
      <c r="CG152" s="228"/>
      <c r="CH152" s="228"/>
      <c r="CI152" s="226"/>
      <c r="CJ152" s="226"/>
      <c r="CK152" s="226"/>
      <c r="CL152" s="228"/>
      <c r="CM152" s="228"/>
      <c r="CN152" s="228"/>
      <c r="CO152" s="226"/>
      <c r="CP152" s="226"/>
      <c r="CQ152" s="226"/>
      <c r="CR152" s="228"/>
      <c r="CS152" s="228"/>
      <c r="CT152" s="228"/>
      <c r="CU152" s="226"/>
      <c r="CV152" s="226"/>
      <c r="CW152" s="226"/>
      <c r="CX152">
        <f t="shared" si="105"/>
        <v>32</v>
      </c>
      <c r="CY152">
        <f t="shared" si="105"/>
        <v>16</v>
      </c>
      <c r="CZ152">
        <f t="shared" si="105"/>
        <v>80</v>
      </c>
      <c r="DA152">
        <f t="shared" si="106"/>
        <v>8</v>
      </c>
      <c r="DC152" s="24">
        <f t="shared" si="96"/>
        <v>4</v>
      </c>
      <c r="DD152" s="24">
        <f t="shared" si="96"/>
        <v>2</v>
      </c>
      <c r="DE152" s="24">
        <f t="shared" si="96"/>
        <v>8</v>
      </c>
      <c r="DF152">
        <f t="shared" si="97"/>
        <v>4</v>
      </c>
      <c r="DG152">
        <f t="shared" si="97"/>
        <v>2</v>
      </c>
      <c r="DH152">
        <f t="shared" si="97"/>
        <v>10</v>
      </c>
      <c r="DI152" s="24">
        <f t="shared" si="98"/>
        <v>4</v>
      </c>
      <c r="DJ152" s="24">
        <f t="shared" si="98"/>
        <v>2</v>
      </c>
      <c r="DK152">
        <f t="shared" si="107"/>
        <v>8</v>
      </c>
      <c r="DQ152" s="234">
        <v>3</v>
      </c>
    </row>
    <row r="153" spans="2:121" ht="115.5" hidden="1" customHeight="1" x14ac:dyDescent="0.25">
      <c r="B153" s="223"/>
      <c r="C153" s="203"/>
      <c r="D153" s="203"/>
      <c r="E153" s="44" t="s">
        <v>443</v>
      </c>
      <c r="F153" s="87"/>
      <c r="G153" s="87"/>
      <c r="H153" s="88"/>
      <c r="I153" s="48"/>
      <c r="J153" s="48"/>
      <c r="K153" s="83"/>
      <c r="L153" s="83"/>
      <c r="M153" s="83"/>
      <c r="N153" s="83"/>
      <c r="O153" s="83"/>
      <c r="P153" s="83"/>
      <c r="Q153" s="83"/>
      <c r="R153" s="83"/>
      <c r="S153" s="83"/>
      <c r="T153" s="83"/>
      <c r="U153" s="83"/>
      <c r="V153" s="44" t="s">
        <v>52</v>
      </c>
      <c r="W153" s="44" t="s">
        <v>60</v>
      </c>
      <c r="X153" s="44"/>
      <c r="Y153" s="44"/>
      <c r="Z153" s="44"/>
      <c r="AA153" s="29" t="s">
        <v>61</v>
      </c>
      <c r="AB153" s="2" t="s">
        <v>356</v>
      </c>
      <c r="AC153" s="143"/>
      <c r="AD153" s="255"/>
      <c r="AE153" s="246"/>
      <c r="AF153" s="246"/>
      <c r="AG153" s="245"/>
      <c r="AH153" s="245"/>
      <c r="AI153" s="245"/>
      <c r="AJ153" s="246"/>
      <c r="AK153" s="246"/>
      <c r="AL153" s="246"/>
      <c r="AM153" s="245"/>
      <c r="AN153" s="245"/>
      <c r="AO153" s="245"/>
      <c r="AP153" s="246"/>
      <c r="AQ153" s="246"/>
      <c r="AR153" s="246"/>
      <c r="AS153" s="245"/>
      <c r="AT153" s="245"/>
      <c r="AU153" s="245"/>
      <c r="AV153" s="246"/>
      <c r="AW153" s="246"/>
      <c r="AX153" s="246"/>
      <c r="AY153" s="245"/>
      <c r="AZ153" s="245"/>
      <c r="BA153" s="245"/>
      <c r="BB153" s="246"/>
      <c r="BC153" s="246"/>
      <c r="BD153" s="246"/>
      <c r="BE153" s="245"/>
      <c r="BF153" s="245"/>
      <c r="BG153" s="245"/>
      <c r="BH153" s="246"/>
      <c r="BI153" s="246"/>
      <c r="BJ153" s="246"/>
      <c r="BK153" s="245"/>
      <c r="BL153" s="245"/>
      <c r="BM153" s="245"/>
      <c r="BN153" s="246"/>
      <c r="BO153" s="246"/>
      <c r="BP153" s="246"/>
      <c r="BQ153" s="245"/>
      <c r="BR153" s="245"/>
      <c r="BS153" s="245"/>
      <c r="BT153" s="246"/>
      <c r="BU153" s="246"/>
      <c r="BV153" s="246"/>
      <c r="BW153" s="245"/>
      <c r="BX153" s="245"/>
      <c r="BY153" s="245"/>
      <c r="BZ153" s="246"/>
      <c r="CA153" s="246"/>
      <c r="CB153" s="246"/>
      <c r="CC153" s="245"/>
      <c r="CD153" s="245"/>
      <c r="CE153" s="245"/>
      <c r="CF153" s="246"/>
      <c r="CG153" s="246"/>
      <c r="CH153" s="246"/>
      <c r="CI153" s="245"/>
      <c r="CJ153" s="245"/>
      <c r="CK153" s="245"/>
      <c r="CL153" s="246"/>
      <c r="CM153" s="246"/>
      <c r="CN153" s="246"/>
      <c r="CO153" s="245"/>
      <c r="CP153" s="245"/>
      <c r="CQ153" s="245"/>
      <c r="CR153" s="246"/>
      <c r="CS153" s="246"/>
      <c r="CT153" s="246"/>
      <c r="CU153" s="245"/>
      <c r="CV153" s="245"/>
      <c r="CW153" s="245"/>
      <c r="CX153">
        <f t="shared" si="105"/>
        <v>0</v>
      </c>
      <c r="CY153">
        <f t="shared" si="105"/>
        <v>0</v>
      </c>
      <c r="CZ153">
        <f t="shared" si="105"/>
        <v>0</v>
      </c>
      <c r="DA153">
        <f t="shared" si="106"/>
        <v>0</v>
      </c>
      <c r="DC153" s="24" t="e">
        <f t="shared" ref="DC153:DE216" si="111">DI153</f>
        <v>#DIV/0!</v>
      </c>
      <c r="DD153" s="24" t="e">
        <f t="shared" si="111"/>
        <v>#DIV/0!</v>
      </c>
      <c r="DE153" s="24" t="e">
        <f t="shared" si="111"/>
        <v>#DIV/0!</v>
      </c>
      <c r="DF153" t="e">
        <f t="shared" ref="DF153:DH216" si="112">CX153/$DA153</f>
        <v>#DIV/0!</v>
      </c>
      <c r="DG153" t="e">
        <f t="shared" si="112"/>
        <v>#DIV/0!</v>
      </c>
      <c r="DH153" t="e">
        <f t="shared" si="112"/>
        <v>#DIV/0!</v>
      </c>
      <c r="DI153" s="24" t="e">
        <f t="shared" ref="DI153:DJ216" si="113">ROUND(DF153,0)</f>
        <v>#DIV/0!</v>
      </c>
      <c r="DJ153" s="24" t="e">
        <f t="shared" si="113"/>
        <v>#DIV/0!</v>
      </c>
      <c r="DK153" t="e">
        <f t="shared" si="107"/>
        <v>#DIV/0!</v>
      </c>
      <c r="DQ153" s="257"/>
    </row>
    <row r="154" spans="2:121" ht="86.25" hidden="1" customHeight="1" x14ac:dyDescent="0.25">
      <c r="B154" s="223"/>
      <c r="C154" s="204"/>
      <c r="D154" s="203"/>
      <c r="E154" s="44" t="s">
        <v>444</v>
      </c>
      <c r="F154" s="89"/>
      <c r="G154" s="89"/>
      <c r="H154" s="85"/>
      <c r="I154" s="49"/>
      <c r="J154" s="49"/>
      <c r="K154" s="50"/>
      <c r="L154" s="50"/>
      <c r="M154" s="50"/>
      <c r="N154" s="50"/>
      <c r="O154" s="50"/>
      <c r="P154" s="50"/>
      <c r="Q154" s="50"/>
      <c r="R154" s="50"/>
      <c r="S154" s="50"/>
      <c r="T154" s="50"/>
      <c r="U154" s="50"/>
      <c r="V154" s="44" t="s">
        <v>107</v>
      </c>
      <c r="W154" s="44" t="s">
        <v>60</v>
      </c>
      <c r="X154" s="44"/>
      <c r="Y154" s="44"/>
      <c r="Z154" s="44"/>
      <c r="AA154" s="29" t="s">
        <v>61</v>
      </c>
      <c r="AB154" s="2" t="s">
        <v>6</v>
      </c>
      <c r="AC154" s="144"/>
      <c r="AD154" s="233"/>
      <c r="AE154" s="229"/>
      <c r="AF154" s="229"/>
      <c r="AG154" s="227"/>
      <c r="AH154" s="227"/>
      <c r="AI154" s="227"/>
      <c r="AJ154" s="229"/>
      <c r="AK154" s="229"/>
      <c r="AL154" s="229"/>
      <c r="AM154" s="227"/>
      <c r="AN154" s="227"/>
      <c r="AO154" s="227"/>
      <c r="AP154" s="229"/>
      <c r="AQ154" s="229"/>
      <c r="AR154" s="229"/>
      <c r="AS154" s="227"/>
      <c r="AT154" s="227"/>
      <c r="AU154" s="227"/>
      <c r="AV154" s="229"/>
      <c r="AW154" s="229"/>
      <c r="AX154" s="229"/>
      <c r="AY154" s="227"/>
      <c r="AZ154" s="227"/>
      <c r="BA154" s="227"/>
      <c r="BB154" s="229"/>
      <c r="BC154" s="229"/>
      <c r="BD154" s="229"/>
      <c r="BE154" s="227"/>
      <c r="BF154" s="227"/>
      <c r="BG154" s="227"/>
      <c r="BH154" s="229"/>
      <c r="BI154" s="229"/>
      <c r="BJ154" s="229"/>
      <c r="BK154" s="227"/>
      <c r="BL154" s="227"/>
      <c r="BM154" s="227"/>
      <c r="BN154" s="229"/>
      <c r="BO154" s="229"/>
      <c r="BP154" s="229"/>
      <c r="BQ154" s="227"/>
      <c r="BR154" s="227"/>
      <c r="BS154" s="227"/>
      <c r="BT154" s="229"/>
      <c r="BU154" s="229"/>
      <c r="BV154" s="229"/>
      <c r="BW154" s="227"/>
      <c r="BX154" s="227"/>
      <c r="BY154" s="227"/>
      <c r="BZ154" s="229"/>
      <c r="CA154" s="229"/>
      <c r="CB154" s="229"/>
      <c r="CC154" s="227"/>
      <c r="CD154" s="227"/>
      <c r="CE154" s="227"/>
      <c r="CF154" s="229"/>
      <c r="CG154" s="229"/>
      <c r="CH154" s="229"/>
      <c r="CI154" s="227"/>
      <c r="CJ154" s="227"/>
      <c r="CK154" s="227"/>
      <c r="CL154" s="229"/>
      <c r="CM154" s="229"/>
      <c r="CN154" s="229"/>
      <c r="CO154" s="227"/>
      <c r="CP154" s="227"/>
      <c r="CQ154" s="227"/>
      <c r="CR154" s="229"/>
      <c r="CS154" s="229"/>
      <c r="CT154" s="229"/>
      <c r="CU154" s="227"/>
      <c r="CV154" s="227"/>
      <c r="CW154" s="227"/>
      <c r="CX154">
        <f t="shared" si="105"/>
        <v>0</v>
      </c>
      <c r="CY154">
        <f t="shared" si="105"/>
        <v>0</v>
      </c>
      <c r="CZ154">
        <f t="shared" si="105"/>
        <v>0</v>
      </c>
      <c r="DA154">
        <f t="shared" si="106"/>
        <v>0</v>
      </c>
      <c r="DC154" s="24" t="e">
        <f t="shared" si="111"/>
        <v>#DIV/0!</v>
      </c>
      <c r="DD154" s="24" t="e">
        <f t="shared" si="111"/>
        <v>#DIV/0!</v>
      </c>
      <c r="DE154" s="24" t="e">
        <f t="shared" si="111"/>
        <v>#DIV/0!</v>
      </c>
      <c r="DF154" t="e">
        <f t="shared" si="112"/>
        <v>#DIV/0!</v>
      </c>
      <c r="DG154" t="e">
        <f t="shared" si="112"/>
        <v>#DIV/0!</v>
      </c>
      <c r="DH154" t="e">
        <f t="shared" si="112"/>
        <v>#DIV/0!</v>
      </c>
      <c r="DI154" s="24" t="e">
        <f t="shared" si="113"/>
        <v>#DIV/0!</v>
      </c>
      <c r="DJ154" s="24" t="e">
        <f t="shared" si="113"/>
        <v>#DIV/0!</v>
      </c>
      <c r="DK154" t="e">
        <f t="shared" si="107"/>
        <v>#DIV/0!</v>
      </c>
      <c r="DQ154" s="235"/>
    </row>
    <row r="155" spans="2:121" ht="81" hidden="1" customHeight="1" x14ac:dyDescent="0.25">
      <c r="B155" s="223"/>
      <c r="C155" s="256">
        <v>227</v>
      </c>
      <c r="D155" s="202" t="s">
        <v>445</v>
      </c>
      <c r="E155" s="44" t="s">
        <v>446</v>
      </c>
      <c r="F155" s="56">
        <v>3.8</v>
      </c>
      <c r="G155" s="56">
        <v>1.6</v>
      </c>
      <c r="H155" s="86">
        <v>6.08</v>
      </c>
      <c r="I155" s="81">
        <f>(L155+N155+P155+T155+R155)/5</f>
        <v>3.8</v>
      </c>
      <c r="J155" s="81">
        <f>(M155+O155+Q155+U155+S155)/5</f>
        <v>1.6</v>
      </c>
      <c r="K155" s="82">
        <f>I155*J155</f>
        <v>6.08</v>
      </c>
      <c r="L155" s="80">
        <v>5</v>
      </c>
      <c r="M155" s="80">
        <v>1</v>
      </c>
      <c r="N155" s="80">
        <v>4</v>
      </c>
      <c r="O155" s="80">
        <v>2</v>
      </c>
      <c r="P155" s="80">
        <v>3</v>
      </c>
      <c r="Q155" s="80">
        <v>2</v>
      </c>
      <c r="R155" s="80">
        <v>3</v>
      </c>
      <c r="S155" s="80">
        <v>1</v>
      </c>
      <c r="T155" s="80">
        <v>4</v>
      </c>
      <c r="U155" s="80">
        <v>2</v>
      </c>
      <c r="V155" s="44" t="s">
        <v>447</v>
      </c>
      <c r="W155" s="44" t="s">
        <v>60</v>
      </c>
      <c r="X155" s="44" t="s">
        <v>342</v>
      </c>
      <c r="Y155" s="44" t="s">
        <v>91</v>
      </c>
      <c r="Z155" s="44"/>
      <c r="AA155" s="29" t="s">
        <v>92</v>
      </c>
      <c r="AB155" s="2" t="s">
        <v>442</v>
      </c>
      <c r="AC155" s="76"/>
      <c r="AD155" s="232">
        <v>3</v>
      </c>
      <c r="AE155" s="228">
        <v>1</v>
      </c>
      <c r="AF155" s="228">
        <v>3</v>
      </c>
      <c r="AG155" s="226">
        <v>3</v>
      </c>
      <c r="AH155" s="226">
        <v>1</v>
      </c>
      <c r="AI155" s="226">
        <v>3</v>
      </c>
      <c r="AJ155" s="228"/>
      <c r="AK155" s="228"/>
      <c r="AL155" s="228"/>
      <c r="AM155" s="226">
        <v>3</v>
      </c>
      <c r="AN155" s="226">
        <v>1</v>
      </c>
      <c r="AO155" s="226">
        <v>3</v>
      </c>
      <c r="AP155" s="228">
        <v>5</v>
      </c>
      <c r="AQ155" s="228">
        <v>1</v>
      </c>
      <c r="AR155" s="228">
        <v>5</v>
      </c>
      <c r="AS155" s="226">
        <v>2</v>
      </c>
      <c r="AT155" s="226">
        <v>3</v>
      </c>
      <c r="AU155" s="226">
        <v>6</v>
      </c>
      <c r="AV155" s="228">
        <v>3</v>
      </c>
      <c r="AW155" s="228">
        <v>1</v>
      </c>
      <c r="AX155" s="228">
        <v>3</v>
      </c>
      <c r="AY155" s="226">
        <v>3</v>
      </c>
      <c r="AZ155" s="226">
        <v>1</v>
      </c>
      <c r="BA155" s="226">
        <v>3</v>
      </c>
      <c r="BB155" s="228">
        <v>3</v>
      </c>
      <c r="BC155" s="228">
        <v>1</v>
      </c>
      <c r="BD155" s="228">
        <v>3</v>
      </c>
      <c r="BE155" s="226"/>
      <c r="BF155" s="226"/>
      <c r="BG155" s="226"/>
      <c r="BH155" s="228"/>
      <c r="BI155" s="228"/>
      <c r="BJ155" s="228"/>
      <c r="BK155" s="226"/>
      <c r="BL155" s="226"/>
      <c r="BM155" s="226"/>
      <c r="BN155" s="228"/>
      <c r="BO155" s="228"/>
      <c r="BP155" s="228"/>
      <c r="BQ155" s="226"/>
      <c r="BR155" s="226"/>
      <c r="BS155" s="226"/>
      <c r="BT155" s="228"/>
      <c r="BU155" s="228"/>
      <c r="BV155" s="228"/>
      <c r="BW155" s="226"/>
      <c r="BX155" s="226"/>
      <c r="BY155" s="226"/>
      <c r="BZ155" s="228"/>
      <c r="CA155" s="228"/>
      <c r="CB155" s="228"/>
      <c r="CC155" s="226"/>
      <c r="CD155" s="226"/>
      <c r="CE155" s="226"/>
      <c r="CF155" s="228"/>
      <c r="CG155" s="228"/>
      <c r="CH155" s="228"/>
      <c r="CI155" s="226"/>
      <c r="CJ155" s="226"/>
      <c r="CK155" s="226"/>
      <c r="CL155" s="228"/>
      <c r="CM155" s="228"/>
      <c r="CN155" s="228"/>
      <c r="CO155" s="226"/>
      <c r="CP155" s="226"/>
      <c r="CQ155" s="226"/>
      <c r="CR155" s="228"/>
      <c r="CS155" s="228"/>
      <c r="CT155" s="228"/>
      <c r="CU155" s="226"/>
      <c r="CV155" s="226"/>
      <c r="CW155" s="226"/>
      <c r="CX155">
        <f t="shared" si="105"/>
        <v>25</v>
      </c>
      <c r="CY155">
        <f t="shared" si="105"/>
        <v>10</v>
      </c>
      <c r="CZ155">
        <f t="shared" si="105"/>
        <v>29</v>
      </c>
      <c r="DA155">
        <f t="shared" si="106"/>
        <v>8</v>
      </c>
      <c r="DC155" s="24">
        <f t="shared" si="111"/>
        <v>3</v>
      </c>
      <c r="DD155" s="24">
        <f t="shared" si="111"/>
        <v>1</v>
      </c>
      <c r="DE155" s="24">
        <f t="shared" si="111"/>
        <v>3</v>
      </c>
      <c r="DF155">
        <f t="shared" si="112"/>
        <v>3.125</v>
      </c>
      <c r="DG155">
        <f t="shared" si="112"/>
        <v>1.25</v>
      </c>
      <c r="DH155">
        <f t="shared" si="112"/>
        <v>3.625</v>
      </c>
      <c r="DI155" s="24">
        <f t="shared" si="113"/>
        <v>3</v>
      </c>
      <c r="DJ155" s="24">
        <f t="shared" si="113"/>
        <v>1</v>
      </c>
      <c r="DK155">
        <f t="shared" si="107"/>
        <v>3</v>
      </c>
      <c r="DQ155" s="234">
        <v>4</v>
      </c>
    </row>
    <row r="156" spans="2:121" ht="60" hidden="1" customHeight="1" x14ac:dyDescent="0.25">
      <c r="B156" s="198"/>
      <c r="C156" s="203"/>
      <c r="D156" s="203"/>
      <c r="E156" s="44" t="s">
        <v>431</v>
      </c>
      <c r="F156" s="89"/>
      <c r="G156" s="89"/>
      <c r="H156" s="85"/>
      <c r="I156" s="49"/>
      <c r="J156" s="49"/>
      <c r="K156" s="50"/>
      <c r="L156" s="50"/>
      <c r="M156" s="50"/>
      <c r="N156" s="50"/>
      <c r="O156" s="50"/>
      <c r="P156" s="50"/>
      <c r="Q156" s="50"/>
      <c r="R156" s="50"/>
      <c r="S156" s="50"/>
      <c r="T156" s="50"/>
      <c r="U156" s="50"/>
      <c r="V156" s="44" t="s">
        <v>448</v>
      </c>
      <c r="W156" s="44" t="s">
        <v>60</v>
      </c>
      <c r="X156" s="44"/>
      <c r="Y156" s="44"/>
      <c r="Z156" s="44"/>
      <c r="AA156" s="29" t="s">
        <v>61</v>
      </c>
      <c r="AB156" s="2" t="s">
        <v>6</v>
      </c>
      <c r="AC156" s="144"/>
      <c r="AD156" s="233"/>
      <c r="AE156" s="229"/>
      <c r="AF156" s="229"/>
      <c r="AG156" s="227"/>
      <c r="AH156" s="227"/>
      <c r="AI156" s="227"/>
      <c r="AJ156" s="229"/>
      <c r="AK156" s="229"/>
      <c r="AL156" s="229"/>
      <c r="AM156" s="227"/>
      <c r="AN156" s="227"/>
      <c r="AO156" s="227"/>
      <c r="AP156" s="229"/>
      <c r="AQ156" s="229"/>
      <c r="AR156" s="229"/>
      <c r="AS156" s="227"/>
      <c r="AT156" s="227"/>
      <c r="AU156" s="227"/>
      <c r="AV156" s="229"/>
      <c r="AW156" s="229"/>
      <c r="AX156" s="229"/>
      <c r="AY156" s="227"/>
      <c r="AZ156" s="227"/>
      <c r="BA156" s="227"/>
      <c r="BB156" s="229"/>
      <c r="BC156" s="229"/>
      <c r="BD156" s="229"/>
      <c r="BE156" s="227"/>
      <c r="BF156" s="227"/>
      <c r="BG156" s="227"/>
      <c r="BH156" s="229"/>
      <c r="BI156" s="229"/>
      <c r="BJ156" s="229"/>
      <c r="BK156" s="227"/>
      <c r="BL156" s="227"/>
      <c r="BM156" s="227"/>
      <c r="BN156" s="229"/>
      <c r="BO156" s="229"/>
      <c r="BP156" s="229"/>
      <c r="BQ156" s="227"/>
      <c r="BR156" s="227"/>
      <c r="BS156" s="227"/>
      <c r="BT156" s="229"/>
      <c r="BU156" s="229"/>
      <c r="BV156" s="229"/>
      <c r="BW156" s="227"/>
      <c r="BX156" s="227"/>
      <c r="BY156" s="227"/>
      <c r="BZ156" s="229"/>
      <c r="CA156" s="229"/>
      <c r="CB156" s="229"/>
      <c r="CC156" s="227"/>
      <c r="CD156" s="227"/>
      <c r="CE156" s="227"/>
      <c r="CF156" s="229"/>
      <c r="CG156" s="229"/>
      <c r="CH156" s="229"/>
      <c r="CI156" s="227"/>
      <c r="CJ156" s="227"/>
      <c r="CK156" s="227"/>
      <c r="CL156" s="229"/>
      <c r="CM156" s="229"/>
      <c r="CN156" s="229"/>
      <c r="CO156" s="227"/>
      <c r="CP156" s="227"/>
      <c r="CQ156" s="227"/>
      <c r="CR156" s="229"/>
      <c r="CS156" s="229"/>
      <c r="CT156" s="229"/>
      <c r="CU156" s="227"/>
      <c r="CV156" s="227"/>
      <c r="CW156" s="227"/>
      <c r="CX156">
        <f t="shared" si="105"/>
        <v>0</v>
      </c>
      <c r="CY156">
        <f t="shared" si="105"/>
        <v>0</v>
      </c>
      <c r="CZ156">
        <f t="shared" si="105"/>
        <v>0</v>
      </c>
      <c r="DA156">
        <f t="shared" si="106"/>
        <v>0</v>
      </c>
      <c r="DC156" s="24" t="e">
        <f t="shared" si="111"/>
        <v>#DIV/0!</v>
      </c>
      <c r="DD156" s="24" t="e">
        <f t="shared" si="111"/>
        <v>#DIV/0!</v>
      </c>
      <c r="DE156" s="24" t="e">
        <f t="shared" si="111"/>
        <v>#DIV/0!</v>
      </c>
      <c r="DF156" t="e">
        <f t="shared" si="112"/>
        <v>#DIV/0!</v>
      </c>
      <c r="DG156" t="e">
        <f t="shared" si="112"/>
        <v>#DIV/0!</v>
      </c>
      <c r="DH156" t="e">
        <f t="shared" si="112"/>
        <v>#DIV/0!</v>
      </c>
      <c r="DI156" s="24" t="e">
        <f t="shared" si="113"/>
        <v>#DIV/0!</v>
      </c>
      <c r="DJ156" s="24" t="e">
        <f t="shared" si="113"/>
        <v>#DIV/0!</v>
      </c>
      <c r="DK156" t="e">
        <f t="shared" si="107"/>
        <v>#DIV/0!</v>
      </c>
      <c r="DQ156" s="235"/>
    </row>
    <row r="157" spans="2:121" ht="18.75" x14ac:dyDescent="0.25">
      <c r="B157" s="28" t="s">
        <v>449</v>
      </c>
      <c r="C157" s="128">
        <v>238</v>
      </c>
      <c r="D157" s="43"/>
      <c r="E157" s="44"/>
      <c r="F157" s="51"/>
      <c r="G157" s="51"/>
      <c r="H157" s="62"/>
      <c r="I157" s="51"/>
      <c r="J157" s="51"/>
      <c r="K157" s="63"/>
      <c r="L157" s="52"/>
      <c r="M157" s="52"/>
      <c r="N157" s="52"/>
      <c r="O157" s="52"/>
      <c r="P157" s="52"/>
      <c r="Q157" s="52"/>
      <c r="R157" s="52"/>
      <c r="S157" s="52"/>
      <c r="T157" s="52"/>
      <c r="U157" s="52"/>
      <c r="V157" s="44"/>
      <c r="W157" s="44"/>
      <c r="X157" s="44"/>
      <c r="Y157" s="44"/>
      <c r="Z157" s="44"/>
      <c r="AA157" s="44"/>
      <c r="AB157" s="34" t="s">
        <v>2</v>
      </c>
      <c r="AC157" s="76" t="s">
        <v>2</v>
      </c>
      <c r="AD157" s="20"/>
      <c r="AE157" s="20"/>
      <c r="AF157" s="20"/>
      <c r="AG157" s="12"/>
      <c r="AH157" s="12"/>
      <c r="AI157" s="12"/>
      <c r="AJ157" s="20"/>
      <c r="AK157" s="20"/>
      <c r="AL157" s="20"/>
      <c r="AM157" s="12"/>
      <c r="AN157" s="12"/>
      <c r="AO157" s="12"/>
      <c r="AP157" s="20"/>
      <c r="AQ157" s="20"/>
      <c r="AR157" s="20"/>
      <c r="AS157" s="12"/>
      <c r="AT157" s="12"/>
      <c r="AU157" s="12"/>
      <c r="AV157" s="20"/>
      <c r="AW157" s="20"/>
      <c r="AX157" s="20"/>
      <c r="AY157" s="12"/>
      <c r="AZ157" s="12"/>
      <c r="BA157" s="12"/>
      <c r="BB157" s="20"/>
      <c r="BC157" s="20"/>
      <c r="BD157" s="20"/>
      <c r="BE157" s="12"/>
      <c r="BF157" s="12"/>
      <c r="BG157" s="12"/>
      <c r="BH157" s="20"/>
      <c r="BI157" s="20"/>
      <c r="BJ157" s="20"/>
      <c r="BK157" s="12"/>
      <c r="BL157" s="12"/>
      <c r="BM157" s="12"/>
      <c r="BN157" s="20"/>
      <c r="BO157" s="20"/>
      <c r="BP157" s="20"/>
      <c r="BQ157" s="12"/>
      <c r="BR157" s="12"/>
      <c r="BS157" s="12"/>
      <c r="BT157" s="20"/>
      <c r="BU157" s="20"/>
      <c r="BV157" s="20"/>
      <c r="BW157" s="12"/>
      <c r="BX157" s="12"/>
      <c r="BY157" s="12"/>
      <c r="BZ157" s="20"/>
      <c r="CA157" s="20"/>
      <c r="CB157" s="20"/>
      <c r="CC157" s="12"/>
      <c r="CD157" s="12"/>
      <c r="CE157" s="12"/>
      <c r="CF157" s="20"/>
      <c r="CG157" s="20"/>
      <c r="CH157" s="20"/>
      <c r="CI157" s="12"/>
      <c r="CJ157" s="12"/>
      <c r="CK157" s="12"/>
      <c r="CL157" s="20"/>
      <c r="CM157" s="20"/>
      <c r="CN157" s="20"/>
      <c r="CO157" s="12"/>
      <c r="CP157" s="12"/>
      <c r="CQ157" s="12"/>
      <c r="CR157" s="20"/>
      <c r="CS157" s="20"/>
      <c r="CT157" s="20"/>
      <c r="CU157" s="12"/>
      <c r="CV157" s="12"/>
      <c r="CW157" s="12"/>
      <c r="CX157">
        <f t="shared" si="105"/>
        <v>0</v>
      </c>
      <c r="CY157">
        <f t="shared" si="105"/>
        <v>0</v>
      </c>
      <c r="CZ157">
        <f t="shared" si="105"/>
        <v>0</v>
      </c>
      <c r="DA157">
        <f t="shared" si="106"/>
        <v>0</v>
      </c>
      <c r="DC157" s="24" t="e">
        <f t="shared" si="111"/>
        <v>#DIV/0!</v>
      </c>
      <c r="DD157" s="24" t="e">
        <f t="shared" si="111"/>
        <v>#DIV/0!</v>
      </c>
      <c r="DE157" s="24" t="e">
        <f t="shared" si="111"/>
        <v>#DIV/0!</v>
      </c>
      <c r="DF157" t="e">
        <f t="shared" si="112"/>
        <v>#DIV/0!</v>
      </c>
      <c r="DG157" t="e">
        <f t="shared" si="112"/>
        <v>#DIV/0!</v>
      </c>
      <c r="DH157" t="e">
        <f t="shared" si="112"/>
        <v>#DIV/0!</v>
      </c>
      <c r="DI157" s="24" t="e">
        <f t="shared" si="113"/>
        <v>#DIV/0!</v>
      </c>
      <c r="DJ157" s="24" t="e">
        <f t="shared" si="113"/>
        <v>#DIV/0!</v>
      </c>
      <c r="DK157" t="e">
        <f t="shared" si="107"/>
        <v>#DIV/0!</v>
      </c>
      <c r="DQ157" s="4"/>
    </row>
    <row r="158" spans="2:121" ht="142.5" hidden="1" customHeight="1" x14ac:dyDescent="0.25">
      <c r="B158" s="259" t="s">
        <v>450</v>
      </c>
      <c r="C158" s="225">
        <v>248</v>
      </c>
      <c r="D158" s="225" t="s">
        <v>451</v>
      </c>
      <c r="E158" s="44" t="s">
        <v>452</v>
      </c>
      <c r="F158" s="56"/>
      <c r="G158" s="56"/>
      <c r="H158" s="57"/>
      <c r="I158" s="81"/>
      <c r="J158" s="81"/>
      <c r="K158" s="80"/>
      <c r="L158" s="80"/>
      <c r="M158" s="80"/>
      <c r="N158" s="80"/>
      <c r="O158" s="80"/>
      <c r="P158" s="80"/>
      <c r="Q158" s="80"/>
      <c r="R158" s="80"/>
      <c r="S158" s="80"/>
      <c r="T158" s="80"/>
      <c r="U158" s="80"/>
      <c r="V158" s="44" t="s">
        <v>52</v>
      </c>
      <c r="W158" s="44" t="s">
        <v>60</v>
      </c>
      <c r="X158" s="44"/>
      <c r="Y158" s="44"/>
      <c r="Z158" s="44"/>
      <c r="AA158" s="29" t="s">
        <v>61</v>
      </c>
      <c r="AB158" s="2" t="s">
        <v>453</v>
      </c>
      <c r="AC158" s="142"/>
      <c r="AD158" s="228"/>
      <c r="AE158" s="228"/>
      <c r="AF158" s="228"/>
      <c r="AG158" s="226"/>
      <c r="AH158" s="226"/>
      <c r="AI158" s="226"/>
      <c r="AJ158" s="228"/>
      <c r="AK158" s="228"/>
      <c r="AL158" s="228"/>
      <c r="AM158" s="226"/>
      <c r="AN158" s="226"/>
      <c r="AO158" s="226"/>
      <c r="AP158" s="228"/>
      <c r="AQ158" s="228"/>
      <c r="AR158" s="228"/>
      <c r="AS158" s="226"/>
      <c r="AT158" s="226"/>
      <c r="AU158" s="226"/>
      <c r="AV158" s="228">
        <v>7</v>
      </c>
      <c r="AW158" s="228">
        <v>4</v>
      </c>
      <c r="AX158" s="228">
        <v>28</v>
      </c>
      <c r="AY158" s="226"/>
      <c r="AZ158" s="226"/>
      <c r="BA158" s="226"/>
      <c r="BB158" s="228"/>
      <c r="BC158" s="228"/>
      <c r="BD158" s="228"/>
      <c r="BE158" s="226"/>
      <c r="BF158" s="226"/>
      <c r="BG158" s="226"/>
      <c r="BH158" s="228">
        <v>2</v>
      </c>
      <c r="BI158" s="228">
        <v>4</v>
      </c>
      <c r="BJ158" s="228">
        <v>8</v>
      </c>
      <c r="BK158" s="226">
        <v>2</v>
      </c>
      <c r="BL158" s="226">
        <v>4</v>
      </c>
      <c r="BM158" s="226">
        <v>8</v>
      </c>
      <c r="BN158" s="228">
        <v>2</v>
      </c>
      <c r="BO158" s="228">
        <v>4</v>
      </c>
      <c r="BP158" s="228">
        <v>8</v>
      </c>
      <c r="BQ158" s="226">
        <v>2</v>
      </c>
      <c r="BR158" s="226">
        <v>4</v>
      </c>
      <c r="BS158" s="226">
        <v>8</v>
      </c>
      <c r="BT158" s="228">
        <v>2</v>
      </c>
      <c r="BU158" s="228">
        <v>4</v>
      </c>
      <c r="BV158" s="228">
        <v>8</v>
      </c>
      <c r="BW158" s="226">
        <v>2</v>
      </c>
      <c r="BX158" s="226">
        <v>4</v>
      </c>
      <c r="BY158" s="226">
        <v>8</v>
      </c>
      <c r="BZ158" s="228">
        <v>5</v>
      </c>
      <c r="CA158" s="228">
        <v>3</v>
      </c>
      <c r="CB158" s="228">
        <v>15</v>
      </c>
      <c r="CC158" s="226">
        <v>5</v>
      </c>
      <c r="CD158" s="226">
        <v>3</v>
      </c>
      <c r="CE158" s="226">
        <v>15</v>
      </c>
      <c r="CF158" s="228">
        <v>5</v>
      </c>
      <c r="CG158" s="228">
        <v>3</v>
      </c>
      <c r="CH158" s="228">
        <v>15</v>
      </c>
      <c r="CI158" s="226">
        <v>5</v>
      </c>
      <c r="CJ158" s="226">
        <v>3</v>
      </c>
      <c r="CK158" s="226">
        <v>15</v>
      </c>
      <c r="CL158" s="228">
        <v>5</v>
      </c>
      <c r="CM158" s="228">
        <v>3</v>
      </c>
      <c r="CN158" s="228">
        <v>15</v>
      </c>
      <c r="CO158" s="226">
        <v>5</v>
      </c>
      <c r="CP158" s="226">
        <v>3</v>
      </c>
      <c r="CQ158" s="226">
        <v>15</v>
      </c>
      <c r="CR158" s="228">
        <v>5</v>
      </c>
      <c r="CS158" s="228">
        <v>3</v>
      </c>
      <c r="CT158" s="228">
        <v>15</v>
      </c>
      <c r="CU158" s="226">
        <v>5</v>
      </c>
      <c r="CV158" s="226">
        <v>3</v>
      </c>
      <c r="CW158" s="226">
        <v>15</v>
      </c>
      <c r="CX158">
        <f t="shared" si="105"/>
        <v>59</v>
      </c>
      <c r="CY158">
        <f t="shared" si="105"/>
        <v>52</v>
      </c>
      <c r="CZ158">
        <f t="shared" si="105"/>
        <v>196</v>
      </c>
      <c r="DA158">
        <f t="shared" si="106"/>
        <v>15</v>
      </c>
      <c r="DC158" s="24">
        <f t="shared" si="111"/>
        <v>4</v>
      </c>
      <c r="DD158" s="24">
        <f t="shared" si="111"/>
        <v>3</v>
      </c>
      <c r="DE158" s="24">
        <f t="shared" si="111"/>
        <v>12</v>
      </c>
      <c r="DF158">
        <f t="shared" si="112"/>
        <v>3.9333333333333331</v>
      </c>
      <c r="DG158">
        <f t="shared" si="112"/>
        <v>3.4666666666666668</v>
      </c>
      <c r="DH158">
        <f t="shared" si="112"/>
        <v>13.066666666666666</v>
      </c>
      <c r="DI158" s="24">
        <f t="shared" si="113"/>
        <v>4</v>
      </c>
      <c r="DJ158" s="24">
        <f t="shared" si="113"/>
        <v>3</v>
      </c>
      <c r="DK158">
        <f t="shared" si="107"/>
        <v>12</v>
      </c>
      <c r="DQ158" s="234">
        <v>5</v>
      </c>
    </row>
    <row r="159" spans="2:121" ht="110.25" hidden="1" customHeight="1" x14ac:dyDescent="0.25">
      <c r="B159" s="259"/>
      <c r="C159" s="203"/>
      <c r="D159" s="203"/>
      <c r="E159" s="44" t="s">
        <v>454</v>
      </c>
      <c r="F159" s="87"/>
      <c r="G159" s="87"/>
      <c r="H159" s="88"/>
      <c r="I159" s="48"/>
      <c r="J159" s="48"/>
      <c r="K159" s="83"/>
      <c r="L159" s="83"/>
      <c r="M159" s="83"/>
      <c r="N159" s="83"/>
      <c r="O159" s="83"/>
      <c r="P159" s="83"/>
      <c r="Q159" s="83"/>
      <c r="R159" s="83"/>
      <c r="S159" s="83"/>
      <c r="T159" s="83"/>
      <c r="U159" s="83"/>
      <c r="V159" s="44" t="s">
        <v>67</v>
      </c>
      <c r="W159" s="44" t="s">
        <v>60</v>
      </c>
      <c r="X159" s="44"/>
      <c r="Y159" s="44"/>
      <c r="Z159" s="44"/>
      <c r="AA159" s="29" t="s">
        <v>61</v>
      </c>
      <c r="AB159" s="2" t="s">
        <v>381</v>
      </c>
      <c r="AC159" s="143"/>
      <c r="AD159" s="246"/>
      <c r="AE159" s="246"/>
      <c r="AF159" s="246"/>
      <c r="AG159" s="245"/>
      <c r="AH159" s="245"/>
      <c r="AI159" s="245"/>
      <c r="AJ159" s="246"/>
      <c r="AK159" s="246"/>
      <c r="AL159" s="246"/>
      <c r="AM159" s="245"/>
      <c r="AN159" s="245"/>
      <c r="AO159" s="245"/>
      <c r="AP159" s="246"/>
      <c r="AQ159" s="246"/>
      <c r="AR159" s="246"/>
      <c r="AS159" s="245"/>
      <c r="AT159" s="245"/>
      <c r="AU159" s="245"/>
      <c r="AV159" s="246"/>
      <c r="AW159" s="246"/>
      <c r="AX159" s="246"/>
      <c r="AY159" s="245"/>
      <c r="AZ159" s="245"/>
      <c r="BA159" s="245"/>
      <c r="BB159" s="246"/>
      <c r="BC159" s="246"/>
      <c r="BD159" s="246"/>
      <c r="BE159" s="245"/>
      <c r="BF159" s="245"/>
      <c r="BG159" s="245"/>
      <c r="BH159" s="246"/>
      <c r="BI159" s="246"/>
      <c r="BJ159" s="246"/>
      <c r="BK159" s="245"/>
      <c r="BL159" s="245"/>
      <c r="BM159" s="245"/>
      <c r="BN159" s="246"/>
      <c r="BO159" s="246"/>
      <c r="BP159" s="246"/>
      <c r="BQ159" s="245"/>
      <c r="BR159" s="245"/>
      <c r="BS159" s="245"/>
      <c r="BT159" s="246"/>
      <c r="BU159" s="246"/>
      <c r="BV159" s="246"/>
      <c r="BW159" s="245"/>
      <c r="BX159" s="245"/>
      <c r="BY159" s="245"/>
      <c r="BZ159" s="246"/>
      <c r="CA159" s="246"/>
      <c r="CB159" s="246"/>
      <c r="CC159" s="245"/>
      <c r="CD159" s="245"/>
      <c r="CE159" s="245"/>
      <c r="CF159" s="246"/>
      <c r="CG159" s="246"/>
      <c r="CH159" s="246"/>
      <c r="CI159" s="245"/>
      <c r="CJ159" s="245"/>
      <c r="CK159" s="245"/>
      <c r="CL159" s="246"/>
      <c r="CM159" s="246"/>
      <c r="CN159" s="246"/>
      <c r="CO159" s="245"/>
      <c r="CP159" s="245"/>
      <c r="CQ159" s="245"/>
      <c r="CR159" s="246"/>
      <c r="CS159" s="246"/>
      <c r="CT159" s="246"/>
      <c r="CU159" s="245"/>
      <c r="CV159" s="245"/>
      <c r="CW159" s="245"/>
      <c r="CX159">
        <f t="shared" si="105"/>
        <v>0</v>
      </c>
      <c r="CY159">
        <f t="shared" si="105"/>
        <v>0</v>
      </c>
      <c r="CZ159">
        <f t="shared" si="105"/>
        <v>0</v>
      </c>
      <c r="DA159">
        <f t="shared" si="106"/>
        <v>0</v>
      </c>
      <c r="DC159" s="24" t="e">
        <f t="shared" si="111"/>
        <v>#DIV/0!</v>
      </c>
      <c r="DD159" s="24" t="e">
        <f t="shared" si="111"/>
        <v>#DIV/0!</v>
      </c>
      <c r="DE159" s="24" t="e">
        <f t="shared" si="111"/>
        <v>#DIV/0!</v>
      </c>
      <c r="DF159" t="e">
        <f t="shared" si="112"/>
        <v>#DIV/0!</v>
      </c>
      <c r="DG159" t="e">
        <f t="shared" si="112"/>
        <v>#DIV/0!</v>
      </c>
      <c r="DH159" t="e">
        <f t="shared" si="112"/>
        <v>#DIV/0!</v>
      </c>
      <c r="DI159" s="24" t="e">
        <f t="shared" si="113"/>
        <v>#DIV/0!</v>
      </c>
      <c r="DJ159" s="24" t="e">
        <f t="shared" si="113"/>
        <v>#DIV/0!</v>
      </c>
      <c r="DK159" t="e">
        <f t="shared" si="107"/>
        <v>#DIV/0!</v>
      </c>
      <c r="DQ159" s="257"/>
    </row>
    <row r="160" spans="2:121" ht="95.25" hidden="1" customHeight="1" x14ac:dyDescent="0.25">
      <c r="B160" s="259"/>
      <c r="C160" s="204"/>
      <c r="D160" s="204"/>
      <c r="E160" s="44" t="s">
        <v>455</v>
      </c>
      <c r="F160" s="89"/>
      <c r="G160" s="89"/>
      <c r="H160" s="85"/>
      <c r="I160" s="49"/>
      <c r="J160" s="49"/>
      <c r="K160" s="50"/>
      <c r="L160" s="50"/>
      <c r="M160" s="50"/>
      <c r="N160" s="50"/>
      <c r="O160" s="50"/>
      <c r="P160" s="50"/>
      <c r="Q160" s="50"/>
      <c r="R160" s="50"/>
      <c r="S160" s="50"/>
      <c r="T160" s="50"/>
      <c r="U160" s="50"/>
      <c r="V160" s="44" t="s">
        <v>67</v>
      </c>
      <c r="W160" s="44" t="s">
        <v>60</v>
      </c>
      <c r="X160" s="44"/>
      <c r="Y160" s="44"/>
      <c r="Z160" s="44"/>
      <c r="AA160" s="29" t="s">
        <v>61</v>
      </c>
      <c r="AB160" s="2" t="s">
        <v>456</v>
      </c>
      <c r="AC160" s="144"/>
      <c r="AD160" s="229"/>
      <c r="AE160" s="229"/>
      <c r="AF160" s="229"/>
      <c r="AG160" s="227"/>
      <c r="AH160" s="227"/>
      <c r="AI160" s="227"/>
      <c r="AJ160" s="229"/>
      <c r="AK160" s="229"/>
      <c r="AL160" s="229"/>
      <c r="AM160" s="227"/>
      <c r="AN160" s="227"/>
      <c r="AO160" s="227"/>
      <c r="AP160" s="229"/>
      <c r="AQ160" s="229"/>
      <c r="AR160" s="229"/>
      <c r="AS160" s="227"/>
      <c r="AT160" s="227"/>
      <c r="AU160" s="227"/>
      <c r="AV160" s="229"/>
      <c r="AW160" s="229"/>
      <c r="AX160" s="229"/>
      <c r="AY160" s="227"/>
      <c r="AZ160" s="227"/>
      <c r="BA160" s="227"/>
      <c r="BB160" s="229"/>
      <c r="BC160" s="229"/>
      <c r="BD160" s="229"/>
      <c r="BE160" s="227"/>
      <c r="BF160" s="227"/>
      <c r="BG160" s="227"/>
      <c r="BH160" s="229"/>
      <c r="BI160" s="229"/>
      <c r="BJ160" s="229"/>
      <c r="BK160" s="227"/>
      <c r="BL160" s="227"/>
      <c r="BM160" s="227"/>
      <c r="BN160" s="229"/>
      <c r="BO160" s="229"/>
      <c r="BP160" s="229"/>
      <c r="BQ160" s="227"/>
      <c r="BR160" s="227"/>
      <c r="BS160" s="227"/>
      <c r="BT160" s="229"/>
      <c r="BU160" s="229"/>
      <c r="BV160" s="229"/>
      <c r="BW160" s="227"/>
      <c r="BX160" s="227"/>
      <c r="BY160" s="227"/>
      <c r="BZ160" s="229"/>
      <c r="CA160" s="229"/>
      <c r="CB160" s="229"/>
      <c r="CC160" s="227"/>
      <c r="CD160" s="227"/>
      <c r="CE160" s="227"/>
      <c r="CF160" s="229"/>
      <c r="CG160" s="229"/>
      <c r="CH160" s="229"/>
      <c r="CI160" s="227"/>
      <c r="CJ160" s="227"/>
      <c r="CK160" s="227"/>
      <c r="CL160" s="229"/>
      <c r="CM160" s="229"/>
      <c r="CN160" s="229"/>
      <c r="CO160" s="227"/>
      <c r="CP160" s="227"/>
      <c r="CQ160" s="227"/>
      <c r="CR160" s="229"/>
      <c r="CS160" s="229"/>
      <c r="CT160" s="229"/>
      <c r="CU160" s="227"/>
      <c r="CV160" s="227"/>
      <c r="CW160" s="227"/>
      <c r="CX160">
        <f t="shared" si="105"/>
        <v>0</v>
      </c>
      <c r="CY160">
        <f t="shared" si="105"/>
        <v>0</v>
      </c>
      <c r="CZ160">
        <f t="shared" si="105"/>
        <v>0</v>
      </c>
      <c r="DA160">
        <f t="shared" si="106"/>
        <v>0</v>
      </c>
      <c r="DC160" s="24" t="e">
        <f t="shared" si="111"/>
        <v>#DIV/0!</v>
      </c>
      <c r="DD160" s="24" t="e">
        <f t="shared" si="111"/>
        <v>#DIV/0!</v>
      </c>
      <c r="DE160" s="24" t="e">
        <f t="shared" si="111"/>
        <v>#DIV/0!</v>
      </c>
      <c r="DF160" t="e">
        <f t="shared" si="112"/>
        <v>#DIV/0!</v>
      </c>
      <c r="DG160" t="e">
        <f t="shared" si="112"/>
        <v>#DIV/0!</v>
      </c>
      <c r="DH160" t="e">
        <f t="shared" si="112"/>
        <v>#DIV/0!</v>
      </c>
      <c r="DI160" s="24" t="e">
        <f t="shared" si="113"/>
        <v>#DIV/0!</v>
      </c>
      <c r="DJ160" s="24" t="e">
        <f t="shared" si="113"/>
        <v>#DIV/0!</v>
      </c>
      <c r="DK160" t="e">
        <f t="shared" si="107"/>
        <v>#DIV/0!</v>
      </c>
      <c r="DQ160" s="235"/>
    </row>
    <row r="161" spans="2:121" ht="47.25" hidden="1" x14ac:dyDescent="0.25">
      <c r="B161" s="259" t="s">
        <v>457</v>
      </c>
      <c r="C161" s="225">
        <v>253</v>
      </c>
      <c r="D161" s="225" t="s">
        <v>458</v>
      </c>
      <c r="E161" s="44" t="s">
        <v>459</v>
      </c>
      <c r="F161" s="56"/>
      <c r="G161" s="56"/>
      <c r="H161" s="57"/>
      <c r="I161" s="81"/>
      <c r="J161" s="81"/>
      <c r="K161" s="80"/>
      <c r="L161" s="80"/>
      <c r="M161" s="80"/>
      <c r="N161" s="80"/>
      <c r="O161" s="80"/>
      <c r="P161" s="80"/>
      <c r="Q161" s="80"/>
      <c r="R161" s="80"/>
      <c r="S161" s="80"/>
      <c r="T161" s="80"/>
      <c r="U161" s="80"/>
      <c r="V161" s="44" t="s">
        <v>52</v>
      </c>
      <c r="W161" s="44" t="s">
        <v>60</v>
      </c>
      <c r="X161" s="44"/>
      <c r="Y161" s="44"/>
      <c r="Z161" s="44"/>
      <c r="AA161" s="29" t="s">
        <v>61</v>
      </c>
      <c r="AB161" s="2" t="s">
        <v>8</v>
      </c>
      <c r="AC161" s="142"/>
      <c r="AD161" s="228"/>
      <c r="AE161" s="228"/>
      <c r="AF161" s="228"/>
      <c r="AG161" s="226"/>
      <c r="AH161" s="226"/>
      <c r="AI161" s="226"/>
      <c r="AJ161" s="228"/>
      <c r="AK161" s="228"/>
      <c r="AL161" s="228"/>
      <c r="AM161" s="226"/>
      <c r="AN161" s="226"/>
      <c r="AO161" s="226"/>
      <c r="AP161" s="228"/>
      <c r="AQ161" s="228"/>
      <c r="AR161" s="228"/>
      <c r="AS161" s="226"/>
      <c r="AT161" s="226"/>
      <c r="AU161" s="226"/>
      <c r="AV161" s="228">
        <v>7</v>
      </c>
      <c r="AW161" s="228">
        <v>4</v>
      </c>
      <c r="AX161" s="228">
        <v>28</v>
      </c>
      <c r="AY161" s="226"/>
      <c r="AZ161" s="226"/>
      <c r="BA161" s="226"/>
      <c r="BB161" s="228"/>
      <c r="BC161" s="228"/>
      <c r="BD161" s="228"/>
      <c r="BE161" s="226"/>
      <c r="BF161" s="226"/>
      <c r="BG161" s="226"/>
      <c r="BH161" s="228">
        <v>7</v>
      </c>
      <c r="BI161" s="228">
        <v>7</v>
      </c>
      <c r="BJ161" s="228">
        <v>49</v>
      </c>
      <c r="BK161" s="226">
        <v>7</v>
      </c>
      <c r="BL161" s="226">
        <v>7</v>
      </c>
      <c r="BM161" s="226">
        <v>49</v>
      </c>
      <c r="BN161" s="228">
        <v>7</v>
      </c>
      <c r="BO161" s="228">
        <v>7</v>
      </c>
      <c r="BP161" s="228">
        <v>49</v>
      </c>
      <c r="BQ161" s="226">
        <v>7</v>
      </c>
      <c r="BR161" s="226">
        <v>7</v>
      </c>
      <c r="BS161" s="226">
        <v>49</v>
      </c>
      <c r="BT161" s="228">
        <v>7</v>
      </c>
      <c r="BU161" s="228">
        <v>7</v>
      </c>
      <c r="BV161" s="228">
        <v>49</v>
      </c>
      <c r="BW161" s="226">
        <v>7</v>
      </c>
      <c r="BX161" s="226">
        <v>7</v>
      </c>
      <c r="BY161" s="226">
        <v>49</v>
      </c>
      <c r="BZ161" s="228">
        <v>6</v>
      </c>
      <c r="CA161" s="228">
        <v>3</v>
      </c>
      <c r="CB161" s="228">
        <v>18</v>
      </c>
      <c r="CC161" s="226">
        <v>6</v>
      </c>
      <c r="CD161" s="226">
        <v>3</v>
      </c>
      <c r="CE161" s="226">
        <v>18</v>
      </c>
      <c r="CF161" s="228">
        <v>6</v>
      </c>
      <c r="CG161" s="228">
        <v>3</v>
      </c>
      <c r="CH161" s="228">
        <v>18</v>
      </c>
      <c r="CI161" s="226">
        <v>6</v>
      </c>
      <c r="CJ161" s="226">
        <v>3</v>
      </c>
      <c r="CK161" s="226">
        <v>18</v>
      </c>
      <c r="CL161" s="228">
        <v>6</v>
      </c>
      <c r="CM161" s="228">
        <v>3</v>
      </c>
      <c r="CN161" s="228">
        <v>18</v>
      </c>
      <c r="CO161" s="226">
        <v>6</v>
      </c>
      <c r="CP161" s="226">
        <v>3</v>
      </c>
      <c r="CQ161" s="226">
        <v>18</v>
      </c>
      <c r="CR161" s="228">
        <v>6</v>
      </c>
      <c r="CS161" s="228">
        <v>3</v>
      </c>
      <c r="CT161" s="228">
        <v>18</v>
      </c>
      <c r="CU161" s="226">
        <v>6</v>
      </c>
      <c r="CV161" s="226">
        <v>3</v>
      </c>
      <c r="CW161" s="226">
        <v>18</v>
      </c>
      <c r="CX161">
        <f t="shared" si="105"/>
        <v>97</v>
      </c>
      <c r="CY161">
        <f t="shared" si="105"/>
        <v>70</v>
      </c>
      <c r="CZ161">
        <f t="shared" si="105"/>
        <v>466</v>
      </c>
      <c r="DA161">
        <f t="shared" si="106"/>
        <v>15</v>
      </c>
      <c r="DC161" s="24">
        <f t="shared" si="111"/>
        <v>6</v>
      </c>
      <c r="DD161" s="24">
        <f t="shared" si="111"/>
        <v>5</v>
      </c>
      <c r="DE161" s="24">
        <f t="shared" si="111"/>
        <v>30</v>
      </c>
      <c r="DF161">
        <f t="shared" si="112"/>
        <v>6.4666666666666668</v>
      </c>
      <c r="DG161">
        <f t="shared" si="112"/>
        <v>4.666666666666667</v>
      </c>
      <c r="DH161">
        <f t="shared" si="112"/>
        <v>31.066666666666666</v>
      </c>
      <c r="DI161" s="24">
        <f t="shared" si="113"/>
        <v>6</v>
      </c>
      <c r="DJ161" s="24">
        <f t="shared" si="113"/>
        <v>5</v>
      </c>
      <c r="DK161">
        <f t="shared" si="107"/>
        <v>30</v>
      </c>
      <c r="DQ161" s="234">
        <v>5</v>
      </c>
    </row>
    <row r="162" spans="2:121" ht="141" hidden="1" customHeight="1" x14ac:dyDescent="0.25">
      <c r="B162" s="259"/>
      <c r="C162" s="203"/>
      <c r="D162" s="203"/>
      <c r="E162" s="44" t="s">
        <v>460</v>
      </c>
      <c r="F162" s="87"/>
      <c r="G162" s="87"/>
      <c r="H162" s="88"/>
      <c r="I162" s="48"/>
      <c r="J162" s="48"/>
      <c r="K162" s="83"/>
      <c r="L162" s="83"/>
      <c r="M162" s="83"/>
      <c r="N162" s="83"/>
      <c r="O162" s="83"/>
      <c r="P162" s="83"/>
      <c r="Q162" s="83"/>
      <c r="R162" s="83"/>
      <c r="S162" s="83"/>
      <c r="T162" s="83"/>
      <c r="U162" s="83"/>
      <c r="V162" s="44" t="s">
        <v>461</v>
      </c>
      <c r="W162" s="44" t="s">
        <v>60</v>
      </c>
      <c r="X162" s="44"/>
      <c r="Y162" s="44"/>
      <c r="Z162" s="44"/>
      <c r="AA162" s="29" t="s">
        <v>61</v>
      </c>
      <c r="AB162" s="2" t="s">
        <v>462</v>
      </c>
      <c r="AC162" s="143"/>
      <c r="AD162" s="246"/>
      <c r="AE162" s="246"/>
      <c r="AF162" s="246"/>
      <c r="AG162" s="245"/>
      <c r="AH162" s="245"/>
      <c r="AI162" s="245"/>
      <c r="AJ162" s="246"/>
      <c r="AK162" s="246"/>
      <c r="AL162" s="246"/>
      <c r="AM162" s="245"/>
      <c r="AN162" s="245"/>
      <c r="AO162" s="245"/>
      <c r="AP162" s="246"/>
      <c r="AQ162" s="246"/>
      <c r="AR162" s="246"/>
      <c r="AS162" s="245"/>
      <c r="AT162" s="245"/>
      <c r="AU162" s="245"/>
      <c r="AV162" s="246"/>
      <c r="AW162" s="246"/>
      <c r="AX162" s="246"/>
      <c r="AY162" s="245"/>
      <c r="AZ162" s="245"/>
      <c r="BA162" s="245"/>
      <c r="BB162" s="246"/>
      <c r="BC162" s="246"/>
      <c r="BD162" s="246"/>
      <c r="BE162" s="245"/>
      <c r="BF162" s="245"/>
      <c r="BG162" s="245"/>
      <c r="BH162" s="246"/>
      <c r="BI162" s="246"/>
      <c r="BJ162" s="246"/>
      <c r="BK162" s="245"/>
      <c r="BL162" s="245"/>
      <c r="BM162" s="245"/>
      <c r="BN162" s="246"/>
      <c r="BO162" s="246"/>
      <c r="BP162" s="246"/>
      <c r="BQ162" s="245"/>
      <c r="BR162" s="245"/>
      <c r="BS162" s="245"/>
      <c r="BT162" s="246"/>
      <c r="BU162" s="246"/>
      <c r="BV162" s="246"/>
      <c r="BW162" s="245"/>
      <c r="BX162" s="245"/>
      <c r="BY162" s="245"/>
      <c r="BZ162" s="246"/>
      <c r="CA162" s="246"/>
      <c r="CB162" s="246"/>
      <c r="CC162" s="245"/>
      <c r="CD162" s="245"/>
      <c r="CE162" s="245"/>
      <c r="CF162" s="246"/>
      <c r="CG162" s="246"/>
      <c r="CH162" s="246"/>
      <c r="CI162" s="245"/>
      <c r="CJ162" s="245"/>
      <c r="CK162" s="245"/>
      <c r="CL162" s="246"/>
      <c r="CM162" s="246"/>
      <c r="CN162" s="246"/>
      <c r="CO162" s="245"/>
      <c r="CP162" s="245"/>
      <c r="CQ162" s="245"/>
      <c r="CR162" s="246"/>
      <c r="CS162" s="246"/>
      <c r="CT162" s="246"/>
      <c r="CU162" s="245"/>
      <c r="CV162" s="245"/>
      <c r="CW162" s="245"/>
      <c r="CX162">
        <f t="shared" si="105"/>
        <v>0</v>
      </c>
      <c r="CY162">
        <f t="shared" si="105"/>
        <v>0</v>
      </c>
      <c r="CZ162">
        <f t="shared" si="105"/>
        <v>0</v>
      </c>
      <c r="DA162">
        <f t="shared" si="106"/>
        <v>0</v>
      </c>
      <c r="DC162" s="24" t="e">
        <f t="shared" si="111"/>
        <v>#DIV/0!</v>
      </c>
      <c r="DD162" s="24" t="e">
        <f t="shared" si="111"/>
        <v>#DIV/0!</v>
      </c>
      <c r="DE162" s="24" t="e">
        <f t="shared" si="111"/>
        <v>#DIV/0!</v>
      </c>
      <c r="DF162" t="e">
        <f t="shared" si="112"/>
        <v>#DIV/0!</v>
      </c>
      <c r="DG162" t="e">
        <f t="shared" si="112"/>
        <v>#DIV/0!</v>
      </c>
      <c r="DH162" t="e">
        <f t="shared" si="112"/>
        <v>#DIV/0!</v>
      </c>
      <c r="DI162" s="24" t="e">
        <f t="shared" si="113"/>
        <v>#DIV/0!</v>
      </c>
      <c r="DJ162" s="24" t="e">
        <f t="shared" si="113"/>
        <v>#DIV/0!</v>
      </c>
      <c r="DK162" t="e">
        <f t="shared" si="107"/>
        <v>#DIV/0!</v>
      </c>
      <c r="DQ162" s="257"/>
    </row>
    <row r="163" spans="2:121" ht="94.5" hidden="1" customHeight="1" x14ac:dyDescent="0.25">
      <c r="B163" s="259"/>
      <c r="C163" s="204"/>
      <c r="D163" s="204"/>
      <c r="E163" s="44" t="s">
        <v>463</v>
      </c>
      <c r="F163" s="89"/>
      <c r="G163" s="89"/>
      <c r="H163" s="85"/>
      <c r="I163" s="49"/>
      <c r="J163" s="49"/>
      <c r="K163" s="50"/>
      <c r="L163" s="50"/>
      <c r="M163" s="50"/>
      <c r="N163" s="50"/>
      <c r="O163" s="50"/>
      <c r="P163" s="50"/>
      <c r="Q163" s="50"/>
      <c r="R163" s="50"/>
      <c r="S163" s="50"/>
      <c r="T163" s="50"/>
      <c r="U163" s="50"/>
      <c r="V163" s="44" t="s">
        <v>464</v>
      </c>
      <c r="W163" s="44" t="s">
        <v>60</v>
      </c>
      <c r="X163" s="44"/>
      <c r="Y163" s="44"/>
      <c r="Z163" s="44"/>
      <c r="AA163" s="29" t="s">
        <v>61</v>
      </c>
      <c r="AB163" s="2" t="s">
        <v>321</v>
      </c>
      <c r="AC163" s="144"/>
      <c r="AD163" s="229"/>
      <c r="AE163" s="229"/>
      <c r="AF163" s="229"/>
      <c r="AG163" s="227"/>
      <c r="AH163" s="227"/>
      <c r="AI163" s="227"/>
      <c r="AJ163" s="229"/>
      <c r="AK163" s="229"/>
      <c r="AL163" s="229"/>
      <c r="AM163" s="227"/>
      <c r="AN163" s="227"/>
      <c r="AO163" s="227"/>
      <c r="AP163" s="229"/>
      <c r="AQ163" s="229"/>
      <c r="AR163" s="229"/>
      <c r="AS163" s="227"/>
      <c r="AT163" s="227"/>
      <c r="AU163" s="227"/>
      <c r="AV163" s="229"/>
      <c r="AW163" s="229"/>
      <c r="AX163" s="229"/>
      <c r="AY163" s="227"/>
      <c r="AZ163" s="227"/>
      <c r="BA163" s="227"/>
      <c r="BB163" s="229"/>
      <c r="BC163" s="229"/>
      <c r="BD163" s="229"/>
      <c r="BE163" s="227"/>
      <c r="BF163" s="227"/>
      <c r="BG163" s="227"/>
      <c r="BH163" s="229"/>
      <c r="BI163" s="229"/>
      <c r="BJ163" s="229"/>
      <c r="BK163" s="227"/>
      <c r="BL163" s="227"/>
      <c r="BM163" s="227"/>
      <c r="BN163" s="229"/>
      <c r="BO163" s="229"/>
      <c r="BP163" s="229"/>
      <c r="BQ163" s="227"/>
      <c r="BR163" s="227"/>
      <c r="BS163" s="227"/>
      <c r="BT163" s="229"/>
      <c r="BU163" s="229"/>
      <c r="BV163" s="229"/>
      <c r="BW163" s="227"/>
      <c r="BX163" s="227"/>
      <c r="BY163" s="227"/>
      <c r="BZ163" s="229"/>
      <c r="CA163" s="229"/>
      <c r="CB163" s="229"/>
      <c r="CC163" s="227"/>
      <c r="CD163" s="227"/>
      <c r="CE163" s="227"/>
      <c r="CF163" s="229"/>
      <c r="CG163" s="229"/>
      <c r="CH163" s="229"/>
      <c r="CI163" s="227"/>
      <c r="CJ163" s="227"/>
      <c r="CK163" s="227"/>
      <c r="CL163" s="229"/>
      <c r="CM163" s="229"/>
      <c r="CN163" s="229"/>
      <c r="CO163" s="227"/>
      <c r="CP163" s="227"/>
      <c r="CQ163" s="227"/>
      <c r="CR163" s="229"/>
      <c r="CS163" s="229"/>
      <c r="CT163" s="229"/>
      <c r="CU163" s="227"/>
      <c r="CV163" s="227"/>
      <c r="CW163" s="227"/>
      <c r="CX163">
        <f t="shared" si="105"/>
        <v>0</v>
      </c>
      <c r="CY163">
        <f t="shared" si="105"/>
        <v>0</v>
      </c>
      <c r="CZ163">
        <f t="shared" si="105"/>
        <v>0</v>
      </c>
      <c r="DA163">
        <f t="shared" si="106"/>
        <v>0</v>
      </c>
      <c r="DC163" s="24" t="e">
        <f t="shared" si="111"/>
        <v>#DIV/0!</v>
      </c>
      <c r="DD163" s="24" t="e">
        <f t="shared" si="111"/>
        <v>#DIV/0!</v>
      </c>
      <c r="DE163" s="24" t="e">
        <f t="shared" si="111"/>
        <v>#DIV/0!</v>
      </c>
      <c r="DF163" t="e">
        <f t="shared" si="112"/>
        <v>#DIV/0!</v>
      </c>
      <c r="DG163" t="e">
        <f t="shared" si="112"/>
        <v>#DIV/0!</v>
      </c>
      <c r="DH163" t="e">
        <f t="shared" si="112"/>
        <v>#DIV/0!</v>
      </c>
      <c r="DI163" s="24" t="e">
        <f t="shared" si="113"/>
        <v>#DIV/0!</v>
      </c>
      <c r="DJ163" s="24" t="e">
        <f t="shared" si="113"/>
        <v>#DIV/0!</v>
      </c>
      <c r="DK163" t="e">
        <f t="shared" si="107"/>
        <v>#DIV/0!</v>
      </c>
      <c r="DQ163" s="235"/>
    </row>
    <row r="164" spans="2:121" ht="94.5" hidden="1" x14ac:dyDescent="0.25">
      <c r="B164" s="259"/>
      <c r="C164" s="134">
        <v>254</v>
      </c>
      <c r="D164" s="134" t="s">
        <v>465</v>
      </c>
      <c r="E164" s="44" t="s">
        <v>466</v>
      </c>
      <c r="F164" s="51"/>
      <c r="G164" s="51"/>
      <c r="H164" s="52"/>
      <c r="I164" s="51"/>
      <c r="J164" s="51"/>
      <c r="K164" s="52"/>
      <c r="L164" s="52"/>
      <c r="M164" s="52"/>
      <c r="N164" s="52"/>
      <c r="O164" s="52"/>
      <c r="P164" s="52"/>
      <c r="Q164" s="52"/>
      <c r="R164" s="52"/>
      <c r="S164" s="52"/>
      <c r="T164" s="52"/>
      <c r="U164" s="52"/>
      <c r="V164" s="44" t="s">
        <v>67</v>
      </c>
      <c r="W164" s="44" t="s">
        <v>60</v>
      </c>
      <c r="X164" s="44"/>
      <c r="Y164" s="44"/>
      <c r="Z164" s="44"/>
      <c r="AA164" s="29" t="s">
        <v>61</v>
      </c>
      <c r="AB164" s="2" t="s">
        <v>356</v>
      </c>
      <c r="AC164" s="2"/>
      <c r="AD164" s="20"/>
      <c r="AE164" s="20"/>
      <c r="AF164" s="20"/>
      <c r="AG164" s="12"/>
      <c r="AH164" s="12"/>
      <c r="AI164" s="12"/>
      <c r="AJ164" s="20"/>
      <c r="AK164" s="20"/>
      <c r="AL164" s="20"/>
      <c r="AM164" s="12"/>
      <c r="AN164" s="12"/>
      <c r="AO164" s="12"/>
      <c r="AP164" s="20"/>
      <c r="AQ164" s="20"/>
      <c r="AR164" s="20"/>
      <c r="AS164" s="12"/>
      <c r="AT164" s="12"/>
      <c r="AU164" s="12"/>
      <c r="AV164" s="20"/>
      <c r="AW164" s="20"/>
      <c r="AX164" s="20"/>
      <c r="AY164" s="12"/>
      <c r="AZ164" s="12"/>
      <c r="BA164" s="12"/>
      <c r="BB164" s="20"/>
      <c r="BC164" s="20"/>
      <c r="BD164" s="20"/>
      <c r="BE164" s="12"/>
      <c r="BF164" s="12"/>
      <c r="BG164" s="12"/>
      <c r="BH164" s="20">
        <v>1</v>
      </c>
      <c r="BI164" s="20">
        <v>1</v>
      </c>
      <c r="BJ164" s="20">
        <v>1</v>
      </c>
      <c r="BK164" s="12">
        <v>1</v>
      </c>
      <c r="BL164" s="12">
        <v>1</v>
      </c>
      <c r="BM164" s="12">
        <v>1</v>
      </c>
      <c r="BN164" s="20">
        <v>1</v>
      </c>
      <c r="BO164" s="20">
        <v>1</v>
      </c>
      <c r="BP164" s="20">
        <v>1</v>
      </c>
      <c r="BQ164" s="12">
        <v>1</v>
      </c>
      <c r="BR164" s="12">
        <v>1</v>
      </c>
      <c r="BS164" s="12">
        <v>1</v>
      </c>
      <c r="BT164" s="20">
        <v>1</v>
      </c>
      <c r="BU164" s="20">
        <v>1</v>
      </c>
      <c r="BV164" s="20">
        <v>1</v>
      </c>
      <c r="BW164" s="12">
        <v>1</v>
      </c>
      <c r="BX164" s="12">
        <v>1</v>
      </c>
      <c r="BY164" s="12">
        <v>1</v>
      </c>
      <c r="BZ164" s="20">
        <v>5</v>
      </c>
      <c r="CA164" s="20">
        <v>2</v>
      </c>
      <c r="CB164" s="20">
        <v>10</v>
      </c>
      <c r="CC164" s="12">
        <v>5</v>
      </c>
      <c r="CD164" s="12">
        <v>2</v>
      </c>
      <c r="CE164" s="12">
        <v>10</v>
      </c>
      <c r="CF164" s="20">
        <v>5</v>
      </c>
      <c r="CG164" s="20">
        <v>2</v>
      </c>
      <c r="CH164" s="20">
        <v>10</v>
      </c>
      <c r="CI164" s="12">
        <v>5</v>
      </c>
      <c r="CJ164" s="12">
        <v>2</v>
      </c>
      <c r="CK164" s="12">
        <v>10</v>
      </c>
      <c r="CL164" s="20">
        <v>5</v>
      </c>
      <c r="CM164" s="20">
        <v>2</v>
      </c>
      <c r="CN164" s="20">
        <v>10</v>
      </c>
      <c r="CO164" s="12">
        <v>5</v>
      </c>
      <c r="CP164" s="12">
        <v>2</v>
      </c>
      <c r="CQ164" s="12">
        <v>10</v>
      </c>
      <c r="CR164" s="20">
        <v>5</v>
      </c>
      <c r="CS164" s="20">
        <v>2</v>
      </c>
      <c r="CT164" s="20">
        <v>10</v>
      </c>
      <c r="CU164" s="12">
        <v>5</v>
      </c>
      <c r="CV164" s="12">
        <v>2</v>
      </c>
      <c r="CW164" s="12">
        <v>10</v>
      </c>
      <c r="CX164">
        <f t="shared" si="105"/>
        <v>46</v>
      </c>
      <c r="CY164">
        <f t="shared" si="105"/>
        <v>22</v>
      </c>
      <c r="CZ164">
        <f t="shared" si="105"/>
        <v>86</v>
      </c>
      <c r="DA164">
        <f t="shared" si="106"/>
        <v>14</v>
      </c>
      <c r="DC164" s="24">
        <f t="shared" si="111"/>
        <v>3</v>
      </c>
      <c r="DD164" s="24">
        <f t="shared" si="111"/>
        <v>2</v>
      </c>
      <c r="DE164" s="24">
        <f t="shared" si="111"/>
        <v>6</v>
      </c>
      <c r="DF164">
        <f t="shared" si="112"/>
        <v>3.2857142857142856</v>
      </c>
      <c r="DG164">
        <f t="shared" si="112"/>
        <v>1.5714285714285714</v>
      </c>
      <c r="DH164">
        <f t="shared" si="112"/>
        <v>6.1428571428571432</v>
      </c>
      <c r="DI164" s="24">
        <f t="shared" si="113"/>
        <v>3</v>
      </c>
      <c r="DJ164" s="24">
        <f t="shared" si="113"/>
        <v>2</v>
      </c>
      <c r="DK164">
        <f t="shared" si="107"/>
        <v>6</v>
      </c>
      <c r="DQ164" s="4">
        <v>4</v>
      </c>
    </row>
    <row r="165" spans="2:121" ht="63" hidden="1" x14ac:dyDescent="0.25">
      <c r="B165" s="258" t="s">
        <v>467</v>
      </c>
      <c r="C165" s="225">
        <v>259</v>
      </c>
      <c r="D165" s="225" t="s">
        <v>468</v>
      </c>
      <c r="E165" s="44" t="s">
        <v>469</v>
      </c>
      <c r="F165" s="56"/>
      <c r="G165" s="56"/>
      <c r="H165" s="57"/>
      <c r="I165" s="81"/>
      <c r="J165" s="81"/>
      <c r="K165" s="80"/>
      <c r="L165" s="80"/>
      <c r="M165" s="80"/>
      <c r="N165" s="80"/>
      <c r="O165" s="80"/>
      <c r="P165" s="80"/>
      <c r="Q165" s="80"/>
      <c r="R165" s="80"/>
      <c r="S165" s="80"/>
      <c r="T165" s="80"/>
      <c r="U165" s="80"/>
      <c r="V165" s="44" t="s">
        <v>52</v>
      </c>
      <c r="W165" s="44" t="s">
        <v>60</v>
      </c>
      <c r="X165" s="44"/>
      <c r="Y165" s="44"/>
      <c r="Z165" s="44"/>
      <c r="AA165" s="29" t="s">
        <v>61</v>
      </c>
      <c r="AB165" s="2" t="s">
        <v>8</v>
      </c>
      <c r="AC165" s="142"/>
      <c r="AD165" s="228"/>
      <c r="AE165" s="228"/>
      <c r="AF165" s="228"/>
      <c r="AG165" s="226"/>
      <c r="AH165" s="226"/>
      <c r="AI165" s="226"/>
      <c r="AJ165" s="228"/>
      <c r="AK165" s="228"/>
      <c r="AL165" s="228"/>
      <c r="AM165" s="226"/>
      <c r="AN165" s="226"/>
      <c r="AO165" s="226"/>
      <c r="AP165" s="228"/>
      <c r="AQ165" s="228"/>
      <c r="AR165" s="228"/>
      <c r="AS165" s="226"/>
      <c r="AT165" s="226"/>
      <c r="AU165" s="226"/>
      <c r="AV165" s="228">
        <v>5</v>
      </c>
      <c r="AW165" s="228">
        <v>3</v>
      </c>
      <c r="AX165" s="228">
        <v>15</v>
      </c>
      <c r="AY165" s="226"/>
      <c r="AZ165" s="226"/>
      <c r="BA165" s="226"/>
      <c r="BB165" s="228"/>
      <c r="BC165" s="228"/>
      <c r="BD165" s="228"/>
      <c r="BE165" s="226"/>
      <c r="BF165" s="226"/>
      <c r="BG165" s="226"/>
      <c r="BH165" s="228">
        <v>3</v>
      </c>
      <c r="BI165" s="228">
        <v>3</v>
      </c>
      <c r="BJ165" s="228">
        <v>9</v>
      </c>
      <c r="BK165" s="226">
        <v>3</v>
      </c>
      <c r="BL165" s="226">
        <v>3</v>
      </c>
      <c r="BM165" s="226">
        <v>9</v>
      </c>
      <c r="BN165" s="228">
        <v>3</v>
      </c>
      <c r="BO165" s="228">
        <v>3</v>
      </c>
      <c r="BP165" s="228">
        <v>9</v>
      </c>
      <c r="BQ165" s="226">
        <v>3</v>
      </c>
      <c r="BR165" s="226">
        <v>3</v>
      </c>
      <c r="BS165" s="226">
        <v>9</v>
      </c>
      <c r="BT165" s="228">
        <v>3</v>
      </c>
      <c r="BU165" s="228">
        <v>3</v>
      </c>
      <c r="BV165" s="228">
        <v>9</v>
      </c>
      <c r="BW165" s="226">
        <v>3</v>
      </c>
      <c r="BX165" s="226">
        <v>3</v>
      </c>
      <c r="BY165" s="226">
        <v>9</v>
      </c>
      <c r="BZ165" s="228">
        <v>4</v>
      </c>
      <c r="CA165" s="228">
        <v>1</v>
      </c>
      <c r="CB165" s="228">
        <v>4</v>
      </c>
      <c r="CC165" s="226">
        <v>4</v>
      </c>
      <c r="CD165" s="226">
        <v>1</v>
      </c>
      <c r="CE165" s="226">
        <v>4</v>
      </c>
      <c r="CF165" s="228">
        <v>4</v>
      </c>
      <c r="CG165" s="228">
        <v>1</v>
      </c>
      <c r="CH165" s="228">
        <v>4</v>
      </c>
      <c r="CI165" s="226">
        <v>4</v>
      </c>
      <c r="CJ165" s="226">
        <v>1</v>
      </c>
      <c r="CK165" s="226">
        <v>4</v>
      </c>
      <c r="CL165" s="228">
        <v>4</v>
      </c>
      <c r="CM165" s="228">
        <v>1</v>
      </c>
      <c r="CN165" s="228">
        <v>4</v>
      </c>
      <c r="CO165" s="226">
        <v>4</v>
      </c>
      <c r="CP165" s="226">
        <v>1</v>
      </c>
      <c r="CQ165" s="226">
        <v>4</v>
      </c>
      <c r="CR165" s="228">
        <v>4</v>
      </c>
      <c r="CS165" s="228">
        <v>1</v>
      </c>
      <c r="CT165" s="228">
        <v>4</v>
      </c>
      <c r="CU165" s="226">
        <v>4</v>
      </c>
      <c r="CV165" s="226">
        <v>1</v>
      </c>
      <c r="CW165" s="226">
        <v>4</v>
      </c>
      <c r="CX165">
        <f t="shared" si="105"/>
        <v>55</v>
      </c>
      <c r="CY165">
        <f t="shared" si="105"/>
        <v>29</v>
      </c>
      <c r="CZ165">
        <f t="shared" si="105"/>
        <v>101</v>
      </c>
      <c r="DA165">
        <f t="shared" si="106"/>
        <v>15</v>
      </c>
      <c r="DC165" s="24">
        <f t="shared" si="111"/>
        <v>4</v>
      </c>
      <c r="DD165" s="24">
        <f t="shared" si="111"/>
        <v>2</v>
      </c>
      <c r="DE165" s="24">
        <f t="shared" si="111"/>
        <v>8</v>
      </c>
      <c r="DF165">
        <f t="shared" si="112"/>
        <v>3.6666666666666665</v>
      </c>
      <c r="DG165">
        <f t="shared" si="112"/>
        <v>1.9333333333333333</v>
      </c>
      <c r="DH165">
        <f t="shared" si="112"/>
        <v>6.7333333333333334</v>
      </c>
      <c r="DI165" s="24">
        <f t="shared" si="113"/>
        <v>4</v>
      </c>
      <c r="DJ165" s="24">
        <f t="shared" si="113"/>
        <v>2</v>
      </c>
      <c r="DK165">
        <f t="shared" si="107"/>
        <v>8</v>
      </c>
      <c r="DQ165" s="234">
        <v>5</v>
      </c>
    </row>
    <row r="166" spans="2:121" ht="93" hidden="1" customHeight="1" x14ac:dyDescent="0.25">
      <c r="B166" s="259"/>
      <c r="C166" s="203"/>
      <c r="D166" s="203"/>
      <c r="E166" s="44" t="s">
        <v>470</v>
      </c>
      <c r="F166" s="87"/>
      <c r="G166" s="87"/>
      <c r="H166" s="88"/>
      <c r="I166" s="48"/>
      <c r="J166" s="48"/>
      <c r="K166" s="83"/>
      <c r="L166" s="83"/>
      <c r="M166" s="83"/>
      <c r="N166" s="83"/>
      <c r="O166" s="83"/>
      <c r="P166" s="83"/>
      <c r="Q166" s="83"/>
      <c r="R166" s="83"/>
      <c r="S166" s="83"/>
      <c r="T166" s="83"/>
      <c r="U166" s="83"/>
      <c r="V166" s="44" t="s">
        <v>67</v>
      </c>
      <c r="W166" s="44" t="s">
        <v>60</v>
      </c>
      <c r="X166" s="44"/>
      <c r="Y166" s="44"/>
      <c r="Z166" s="44"/>
      <c r="AA166" s="29" t="s">
        <v>61</v>
      </c>
      <c r="AB166" s="2" t="s">
        <v>471</v>
      </c>
      <c r="AC166" s="143"/>
      <c r="AD166" s="246"/>
      <c r="AE166" s="246"/>
      <c r="AF166" s="246"/>
      <c r="AG166" s="245"/>
      <c r="AH166" s="245"/>
      <c r="AI166" s="245"/>
      <c r="AJ166" s="246"/>
      <c r="AK166" s="246"/>
      <c r="AL166" s="246"/>
      <c r="AM166" s="245"/>
      <c r="AN166" s="245"/>
      <c r="AO166" s="245"/>
      <c r="AP166" s="246"/>
      <c r="AQ166" s="246"/>
      <c r="AR166" s="246"/>
      <c r="AS166" s="245"/>
      <c r="AT166" s="245"/>
      <c r="AU166" s="245"/>
      <c r="AV166" s="246"/>
      <c r="AW166" s="246"/>
      <c r="AX166" s="246"/>
      <c r="AY166" s="245"/>
      <c r="AZ166" s="245"/>
      <c r="BA166" s="245"/>
      <c r="BB166" s="246"/>
      <c r="BC166" s="246"/>
      <c r="BD166" s="246"/>
      <c r="BE166" s="245"/>
      <c r="BF166" s="245"/>
      <c r="BG166" s="245"/>
      <c r="BH166" s="246"/>
      <c r="BI166" s="246"/>
      <c r="BJ166" s="246"/>
      <c r="BK166" s="245"/>
      <c r="BL166" s="245"/>
      <c r="BM166" s="245"/>
      <c r="BN166" s="246"/>
      <c r="BO166" s="246"/>
      <c r="BP166" s="246"/>
      <c r="BQ166" s="245"/>
      <c r="BR166" s="245"/>
      <c r="BS166" s="245"/>
      <c r="BT166" s="246"/>
      <c r="BU166" s="246"/>
      <c r="BV166" s="246"/>
      <c r="BW166" s="245"/>
      <c r="BX166" s="245"/>
      <c r="BY166" s="245"/>
      <c r="BZ166" s="246"/>
      <c r="CA166" s="246"/>
      <c r="CB166" s="246"/>
      <c r="CC166" s="245"/>
      <c r="CD166" s="245"/>
      <c r="CE166" s="245"/>
      <c r="CF166" s="246"/>
      <c r="CG166" s="246"/>
      <c r="CH166" s="246"/>
      <c r="CI166" s="245"/>
      <c r="CJ166" s="245"/>
      <c r="CK166" s="245"/>
      <c r="CL166" s="246"/>
      <c r="CM166" s="246"/>
      <c r="CN166" s="246"/>
      <c r="CO166" s="245"/>
      <c r="CP166" s="245"/>
      <c r="CQ166" s="245"/>
      <c r="CR166" s="246"/>
      <c r="CS166" s="246"/>
      <c r="CT166" s="246"/>
      <c r="CU166" s="245"/>
      <c r="CV166" s="245"/>
      <c r="CW166" s="245"/>
      <c r="CX166">
        <f t="shared" si="105"/>
        <v>0</v>
      </c>
      <c r="CY166">
        <f t="shared" si="105"/>
        <v>0</v>
      </c>
      <c r="CZ166">
        <f t="shared" si="105"/>
        <v>0</v>
      </c>
      <c r="DA166">
        <f t="shared" si="106"/>
        <v>0</v>
      </c>
      <c r="DC166" s="24" t="e">
        <f t="shared" si="111"/>
        <v>#DIV/0!</v>
      </c>
      <c r="DD166" s="24" t="e">
        <f t="shared" si="111"/>
        <v>#DIV/0!</v>
      </c>
      <c r="DE166" s="24" t="e">
        <f t="shared" si="111"/>
        <v>#DIV/0!</v>
      </c>
      <c r="DF166" t="e">
        <f t="shared" si="112"/>
        <v>#DIV/0!</v>
      </c>
      <c r="DG166" t="e">
        <f t="shared" si="112"/>
        <v>#DIV/0!</v>
      </c>
      <c r="DH166" t="e">
        <f t="shared" si="112"/>
        <v>#DIV/0!</v>
      </c>
      <c r="DI166" s="24" t="e">
        <f t="shared" si="113"/>
        <v>#DIV/0!</v>
      </c>
      <c r="DJ166" s="24" t="e">
        <f t="shared" si="113"/>
        <v>#DIV/0!</v>
      </c>
      <c r="DK166" t="e">
        <f t="shared" si="107"/>
        <v>#DIV/0!</v>
      </c>
      <c r="DQ166" s="257"/>
    </row>
    <row r="167" spans="2:121" ht="143.25" hidden="1" customHeight="1" x14ac:dyDescent="0.25">
      <c r="B167" s="259"/>
      <c r="C167" s="204"/>
      <c r="D167" s="204"/>
      <c r="E167" s="44" t="s">
        <v>472</v>
      </c>
      <c r="F167" s="89"/>
      <c r="G167" s="89"/>
      <c r="H167" s="85"/>
      <c r="I167" s="49"/>
      <c r="J167" s="49"/>
      <c r="K167" s="50"/>
      <c r="L167" s="50"/>
      <c r="M167" s="50"/>
      <c r="N167" s="50"/>
      <c r="O167" s="50"/>
      <c r="P167" s="50"/>
      <c r="Q167" s="50"/>
      <c r="R167" s="50"/>
      <c r="S167" s="50"/>
      <c r="T167" s="50"/>
      <c r="U167" s="50"/>
      <c r="V167" s="44" t="s">
        <v>67</v>
      </c>
      <c r="W167" s="44" t="s">
        <v>60</v>
      </c>
      <c r="X167" s="44"/>
      <c r="Y167" s="44"/>
      <c r="Z167" s="44"/>
      <c r="AA167" s="29" t="s">
        <v>61</v>
      </c>
      <c r="AB167" s="2" t="s">
        <v>381</v>
      </c>
      <c r="AC167" s="144"/>
      <c r="AD167" s="229"/>
      <c r="AE167" s="229"/>
      <c r="AF167" s="229"/>
      <c r="AG167" s="227"/>
      <c r="AH167" s="227"/>
      <c r="AI167" s="227"/>
      <c r="AJ167" s="229"/>
      <c r="AK167" s="229"/>
      <c r="AL167" s="229"/>
      <c r="AM167" s="227"/>
      <c r="AN167" s="227"/>
      <c r="AO167" s="227"/>
      <c r="AP167" s="229"/>
      <c r="AQ167" s="229"/>
      <c r="AR167" s="229"/>
      <c r="AS167" s="227"/>
      <c r="AT167" s="227"/>
      <c r="AU167" s="227"/>
      <c r="AV167" s="229"/>
      <c r="AW167" s="229"/>
      <c r="AX167" s="229"/>
      <c r="AY167" s="227"/>
      <c r="AZ167" s="227"/>
      <c r="BA167" s="227"/>
      <c r="BB167" s="229"/>
      <c r="BC167" s="229"/>
      <c r="BD167" s="229"/>
      <c r="BE167" s="227"/>
      <c r="BF167" s="227"/>
      <c r="BG167" s="227"/>
      <c r="BH167" s="229"/>
      <c r="BI167" s="229"/>
      <c r="BJ167" s="229"/>
      <c r="BK167" s="227"/>
      <c r="BL167" s="227"/>
      <c r="BM167" s="227"/>
      <c r="BN167" s="229"/>
      <c r="BO167" s="229"/>
      <c r="BP167" s="229"/>
      <c r="BQ167" s="227"/>
      <c r="BR167" s="227"/>
      <c r="BS167" s="227"/>
      <c r="BT167" s="229"/>
      <c r="BU167" s="229"/>
      <c r="BV167" s="229"/>
      <c r="BW167" s="227"/>
      <c r="BX167" s="227"/>
      <c r="BY167" s="227"/>
      <c r="BZ167" s="229"/>
      <c r="CA167" s="229"/>
      <c r="CB167" s="229"/>
      <c r="CC167" s="227"/>
      <c r="CD167" s="227"/>
      <c r="CE167" s="227"/>
      <c r="CF167" s="229"/>
      <c r="CG167" s="229"/>
      <c r="CH167" s="229"/>
      <c r="CI167" s="227"/>
      <c r="CJ167" s="227"/>
      <c r="CK167" s="227"/>
      <c r="CL167" s="229"/>
      <c r="CM167" s="229"/>
      <c r="CN167" s="229"/>
      <c r="CO167" s="227"/>
      <c r="CP167" s="227"/>
      <c r="CQ167" s="227"/>
      <c r="CR167" s="229"/>
      <c r="CS167" s="229"/>
      <c r="CT167" s="229"/>
      <c r="CU167" s="227"/>
      <c r="CV167" s="227"/>
      <c r="CW167" s="227"/>
      <c r="CX167">
        <f t="shared" si="105"/>
        <v>0</v>
      </c>
      <c r="CY167">
        <f t="shared" si="105"/>
        <v>0</v>
      </c>
      <c r="CZ167">
        <f t="shared" si="105"/>
        <v>0</v>
      </c>
      <c r="DA167">
        <f t="shared" si="106"/>
        <v>0</v>
      </c>
      <c r="DC167" s="24" t="e">
        <f t="shared" si="111"/>
        <v>#DIV/0!</v>
      </c>
      <c r="DD167" s="24" t="e">
        <f t="shared" si="111"/>
        <v>#DIV/0!</v>
      </c>
      <c r="DE167" s="24" t="e">
        <f t="shared" si="111"/>
        <v>#DIV/0!</v>
      </c>
      <c r="DF167" t="e">
        <f t="shared" si="112"/>
        <v>#DIV/0!</v>
      </c>
      <c r="DG167" t="e">
        <f t="shared" si="112"/>
        <v>#DIV/0!</v>
      </c>
      <c r="DH167" t="e">
        <f t="shared" si="112"/>
        <v>#DIV/0!</v>
      </c>
      <c r="DI167" s="24" t="e">
        <f t="shared" si="113"/>
        <v>#DIV/0!</v>
      </c>
      <c r="DJ167" s="24" t="e">
        <f t="shared" si="113"/>
        <v>#DIV/0!</v>
      </c>
      <c r="DK167" t="e">
        <f t="shared" si="107"/>
        <v>#DIV/0!</v>
      </c>
      <c r="DQ167" s="235"/>
    </row>
    <row r="168" spans="2:121" ht="94.5" hidden="1" x14ac:dyDescent="0.25">
      <c r="B168" s="147" t="s">
        <v>473</v>
      </c>
      <c r="C168" s="128">
        <v>276</v>
      </c>
      <c r="D168" s="134" t="s">
        <v>474</v>
      </c>
      <c r="E168" s="44" t="s">
        <v>475</v>
      </c>
      <c r="F168" s="51"/>
      <c r="G168" s="51"/>
      <c r="H168" s="52"/>
      <c r="I168" s="51"/>
      <c r="J168" s="51"/>
      <c r="K168" s="52"/>
      <c r="L168" s="52"/>
      <c r="M168" s="52"/>
      <c r="N168" s="52"/>
      <c r="O168" s="52"/>
      <c r="P168" s="52"/>
      <c r="Q168" s="52"/>
      <c r="R168" s="52"/>
      <c r="S168" s="52"/>
      <c r="T168" s="52"/>
      <c r="U168" s="52"/>
      <c r="V168" s="44" t="s">
        <v>476</v>
      </c>
      <c r="W168" s="44" t="s">
        <v>60</v>
      </c>
      <c r="X168" s="44"/>
      <c r="Y168" s="44"/>
      <c r="Z168" s="44"/>
      <c r="AA168" s="29" t="s">
        <v>61</v>
      </c>
      <c r="AB168" s="2" t="s">
        <v>356</v>
      </c>
      <c r="AC168" s="2"/>
      <c r="AD168" s="20"/>
      <c r="AE168" s="20"/>
      <c r="AF168" s="20"/>
      <c r="AG168" s="12"/>
      <c r="AH168" s="12"/>
      <c r="AI168" s="12"/>
      <c r="AJ168" s="20"/>
      <c r="AK168" s="20"/>
      <c r="AL168" s="20"/>
      <c r="AM168" s="12"/>
      <c r="AN168" s="12"/>
      <c r="AO168" s="12"/>
      <c r="AP168" s="20"/>
      <c r="AQ168" s="20"/>
      <c r="AR168" s="20"/>
      <c r="AS168" s="12"/>
      <c r="AT168" s="12"/>
      <c r="AU168" s="12"/>
      <c r="AV168" s="20"/>
      <c r="AW168" s="20"/>
      <c r="AX168" s="20"/>
      <c r="AY168" s="12"/>
      <c r="AZ168" s="12"/>
      <c r="BA168" s="12"/>
      <c r="BB168" s="20"/>
      <c r="BC168" s="20"/>
      <c r="BD168" s="20"/>
      <c r="BE168" s="12"/>
      <c r="BF168" s="12"/>
      <c r="BG168" s="12"/>
      <c r="BH168" s="20">
        <v>7</v>
      </c>
      <c r="BI168" s="20">
        <v>6</v>
      </c>
      <c r="BJ168" s="20">
        <v>42</v>
      </c>
      <c r="BK168" s="12">
        <v>7</v>
      </c>
      <c r="BL168" s="12">
        <v>6</v>
      </c>
      <c r="BM168" s="12">
        <v>42</v>
      </c>
      <c r="BN168" s="20">
        <v>7</v>
      </c>
      <c r="BO168" s="20">
        <v>6</v>
      </c>
      <c r="BP168" s="20">
        <v>42</v>
      </c>
      <c r="BQ168" s="12">
        <v>7</v>
      </c>
      <c r="BR168" s="12">
        <v>6</v>
      </c>
      <c r="BS168" s="12">
        <v>42</v>
      </c>
      <c r="BT168" s="20">
        <v>7</v>
      </c>
      <c r="BU168" s="20">
        <v>6</v>
      </c>
      <c r="BV168" s="20">
        <v>42</v>
      </c>
      <c r="BW168" s="12">
        <v>7</v>
      </c>
      <c r="BX168" s="12">
        <v>6</v>
      </c>
      <c r="BY168" s="12">
        <v>42</v>
      </c>
      <c r="BZ168" s="20">
        <v>5</v>
      </c>
      <c r="CA168" s="20">
        <v>2</v>
      </c>
      <c r="CB168" s="20">
        <v>10</v>
      </c>
      <c r="CC168" s="12">
        <v>5</v>
      </c>
      <c r="CD168" s="12">
        <v>2</v>
      </c>
      <c r="CE168" s="12">
        <v>10</v>
      </c>
      <c r="CF168" s="20">
        <v>5</v>
      </c>
      <c r="CG168" s="20">
        <v>2</v>
      </c>
      <c r="CH168" s="20">
        <v>10</v>
      </c>
      <c r="CI168" s="12">
        <v>5</v>
      </c>
      <c r="CJ168" s="12">
        <v>2</v>
      </c>
      <c r="CK168" s="12">
        <v>10</v>
      </c>
      <c r="CL168" s="20">
        <v>5</v>
      </c>
      <c r="CM168" s="20">
        <v>2</v>
      </c>
      <c r="CN168" s="20">
        <v>10</v>
      </c>
      <c r="CO168" s="12">
        <v>5</v>
      </c>
      <c r="CP168" s="12">
        <v>2</v>
      </c>
      <c r="CQ168" s="12">
        <v>10</v>
      </c>
      <c r="CR168" s="20">
        <v>5</v>
      </c>
      <c r="CS168" s="20">
        <v>2</v>
      </c>
      <c r="CT168" s="20">
        <v>10</v>
      </c>
      <c r="CU168" s="12">
        <v>5</v>
      </c>
      <c r="CV168" s="12">
        <v>2</v>
      </c>
      <c r="CW168" s="12">
        <v>10</v>
      </c>
      <c r="CX168">
        <f t="shared" si="105"/>
        <v>82</v>
      </c>
      <c r="CY168">
        <f t="shared" si="105"/>
        <v>52</v>
      </c>
      <c r="CZ168">
        <f t="shared" si="105"/>
        <v>332</v>
      </c>
      <c r="DA168">
        <f t="shared" si="106"/>
        <v>14</v>
      </c>
      <c r="DC168" s="24">
        <f t="shared" si="111"/>
        <v>6</v>
      </c>
      <c r="DD168" s="24">
        <f t="shared" si="111"/>
        <v>4</v>
      </c>
      <c r="DE168" s="24">
        <f t="shared" si="111"/>
        <v>24</v>
      </c>
      <c r="DF168">
        <f t="shared" si="112"/>
        <v>5.8571428571428568</v>
      </c>
      <c r="DG168">
        <f t="shared" si="112"/>
        <v>3.7142857142857144</v>
      </c>
      <c r="DH168">
        <f t="shared" si="112"/>
        <v>23.714285714285715</v>
      </c>
      <c r="DI168" s="24">
        <f t="shared" si="113"/>
        <v>6</v>
      </c>
      <c r="DJ168" s="24">
        <f t="shared" si="113"/>
        <v>4</v>
      </c>
      <c r="DK168">
        <f t="shared" si="107"/>
        <v>24</v>
      </c>
      <c r="DQ168" s="4">
        <v>5</v>
      </c>
    </row>
    <row r="169" spans="2:121" ht="63" hidden="1" x14ac:dyDescent="0.25">
      <c r="B169" s="258" t="s">
        <v>477</v>
      </c>
      <c r="C169" s="225">
        <v>281</v>
      </c>
      <c r="D169" s="265" t="s">
        <v>478</v>
      </c>
      <c r="E169" s="44" t="s">
        <v>479</v>
      </c>
      <c r="F169" s="56"/>
      <c r="G169" s="56"/>
      <c r="H169" s="57"/>
      <c r="I169" s="81"/>
      <c r="J169" s="81"/>
      <c r="K169" s="80"/>
      <c r="L169" s="80"/>
      <c r="M169" s="80"/>
      <c r="N169" s="80"/>
      <c r="O169" s="80"/>
      <c r="P169" s="80"/>
      <c r="Q169" s="80"/>
      <c r="R169" s="80"/>
      <c r="S169" s="80"/>
      <c r="T169" s="80"/>
      <c r="U169" s="80"/>
      <c r="V169" s="44" t="s">
        <v>67</v>
      </c>
      <c r="W169" s="44" t="s">
        <v>60</v>
      </c>
      <c r="X169" s="44"/>
      <c r="Y169" s="44"/>
      <c r="Z169" s="44"/>
      <c r="AA169" s="29" t="s">
        <v>61</v>
      </c>
      <c r="AB169" s="2" t="s">
        <v>462</v>
      </c>
      <c r="AC169" s="142"/>
      <c r="AD169" s="228"/>
      <c r="AE169" s="228"/>
      <c r="AF169" s="228"/>
      <c r="AG169" s="226"/>
      <c r="AH169" s="226"/>
      <c r="AI169" s="226"/>
      <c r="AJ169" s="228"/>
      <c r="AK169" s="228"/>
      <c r="AL169" s="228"/>
      <c r="AM169" s="226"/>
      <c r="AN169" s="226"/>
      <c r="AO169" s="226"/>
      <c r="AP169" s="228"/>
      <c r="AQ169" s="228"/>
      <c r="AR169" s="228"/>
      <c r="AS169" s="226"/>
      <c r="AT169" s="226"/>
      <c r="AU169" s="226"/>
      <c r="AV169" s="228"/>
      <c r="AW169" s="228"/>
      <c r="AX169" s="228"/>
      <c r="AY169" s="226"/>
      <c r="AZ169" s="226"/>
      <c r="BA169" s="226"/>
      <c r="BB169" s="228"/>
      <c r="BC169" s="228"/>
      <c r="BD169" s="228"/>
      <c r="BE169" s="226"/>
      <c r="BF169" s="226"/>
      <c r="BG169" s="226"/>
      <c r="BH169" s="228">
        <v>2</v>
      </c>
      <c r="BI169" s="228">
        <v>2</v>
      </c>
      <c r="BJ169" s="228">
        <v>4</v>
      </c>
      <c r="BK169" s="226">
        <v>2</v>
      </c>
      <c r="BL169" s="226">
        <v>2</v>
      </c>
      <c r="BM169" s="226">
        <v>4</v>
      </c>
      <c r="BN169" s="228">
        <v>2</v>
      </c>
      <c r="BO169" s="228">
        <v>2</v>
      </c>
      <c r="BP169" s="228">
        <v>4</v>
      </c>
      <c r="BQ169" s="226">
        <v>2</v>
      </c>
      <c r="BR169" s="226">
        <v>2</v>
      </c>
      <c r="BS169" s="226">
        <v>4</v>
      </c>
      <c r="BT169" s="228">
        <v>2</v>
      </c>
      <c r="BU169" s="228">
        <v>2</v>
      </c>
      <c r="BV169" s="228">
        <v>4</v>
      </c>
      <c r="BW169" s="226">
        <v>2</v>
      </c>
      <c r="BX169" s="226">
        <v>2</v>
      </c>
      <c r="BY169" s="226">
        <v>4</v>
      </c>
      <c r="BZ169" s="228">
        <v>3</v>
      </c>
      <c r="CA169" s="228">
        <v>2</v>
      </c>
      <c r="CB169" s="228">
        <v>6</v>
      </c>
      <c r="CC169" s="226">
        <v>3</v>
      </c>
      <c r="CD169" s="226">
        <v>2</v>
      </c>
      <c r="CE169" s="226">
        <v>6</v>
      </c>
      <c r="CF169" s="228">
        <v>3</v>
      </c>
      <c r="CG169" s="228">
        <v>2</v>
      </c>
      <c r="CH169" s="228">
        <v>6</v>
      </c>
      <c r="CI169" s="226">
        <v>3</v>
      </c>
      <c r="CJ169" s="226">
        <v>2</v>
      </c>
      <c r="CK169" s="226">
        <v>6</v>
      </c>
      <c r="CL169" s="228">
        <v>3</v>
      </c>
      <c r="CM169" s="228">
        <v>2</v>
      </c>
      <c r="CN169" s="228">
        <v>6</v>
      </c>
      <c r="CO169" s="226">
        <v>3</v>
      </c>
      <c r="CP169" s="226">
        <v>2</v>
      </c>
      <c r="CQ169" s="226">
        <v>6</v>
      </c>
      <c r="CR169" s="228">
        <v>3</v>
      </c>
      <c r="CS169" s="228">
        <v>2</v>
      </c>
      <c r="CT169" s="228">
        <v>6</v>
      </c>
      <c r="CU169" s="226">
        <v>3</v>
      </c>
      <c r="CV169" s="226">
        <v>2</v>
      </c>
      <c r="CW169" s="226">
        <v>6</v>
      </c>
      <c r="CX169">
        <f t="shared" si="105"/>
        <v>36</v>
      </c>
      <c r="CY169">
        <f t="shared" si="105"/>
        <v>28</v>
      </c>
      <c r="CZ169">
        <f t="shared" si="105"/>
        <v>72</v>
      </c>
      <c r="DA169">
        <f t="shared" si="106"/>
        <v>14</v>
      </c>
      <c r="DC169" s="24">
        <f t="shared" si="111"/>
        <v>3</v>
      </c>
      <c r="DD169" s="24">
        <f t="shared" si="111"/>
        <v>2</v>
      </c>
      <c r="DE169" s="24">
        <f t="shared" si="111"/>
        <v>6</v>
      </c>
      <c r="DF169">
        <f t="shared" si="112"/>
        <v>2.5714285714285716</v>
      </c>
      <c r="DG169">
        <f t="shared" si="112"/>
        <v>2</v>
      </c>
      <c r="DH169">
        <f t="shared" si="112"/>
        <v>5.1428571428571432</v>
      </c>
      <c r="DI169" s="24">
        <f t="shared" si="113"/>
        <v>3</v>
      </c>
      <c r="DJ169" s="24">
        <f t="shared" si="113"/>
        <v>2</v>
      </c>
      <c r="DK169">
        <f t="shared" si="107"/>
        <v>6</v>
      </c>
      <c r="DQ169" s="234">
        <v>5</v>
      </c>
    </row>
    <row r="170" spans="2:121" ht="72" hidden="1" customHeight="1" x14ac:dyDescent="0.25">
      <c r="B170" s="264"/>
      <c r="C170" s="204"/>
      <c r="D170" s="266"/>
      <c r="E170" s="44" t="s">
        <v>480</v>
      </c>
      <c r="F170" s="89"/>
      <c r="G170" s="89"/>
      <c r="H170" s="85"/>
      <c r="I170" s="49"/>
      <c r="J170" s="49"/>
      <c r="K170" s="50"/>
      <c r="L170" s="50"/>
      <c r="M170" s="50"/>
      <c r="N170" s="50"/>
      <c r="O170" s="50"/>
      <c r="P170" s="50"/>
      <c r="Q170" s="50"/>
      <c r="R170" s="50"/>
      <c r="S170" s="50"/>
      <c r="T170" s="50"/>
      <c r="U170" s="50"/>
      <c r="V170" s="44" t="s">
        <v>481</v>
      </c>
      <c r="W170" s="44" t="s">
        <v>60</v>
      </c>
      <c r="X170" s="44"/>
      <c r="Y170" s="44"/>
      <c r="Z170" s="44"/>
      <c r="AA170" s="29" t="s">
        <v>61</v>
      </c>
      <c r="AB170" s="2" t="s">
        <v>321</v>
      </c>
      <c r="AC170" s="144"/>
      <c r="AD170" s="229"/>
      <c r="AE170" s="229"/>
      <c r="AF170" s="229"/>
      <c r="AG170" s="227"/>
      <c r="AH170" s="227"/>
      <c r="AI170" s="227"/>
      <c r="AJ170" s="229"/>
      <c r="AK170" s="229"/>
      <c r="AL170" s="229"/>
      <c r="AM170" s="227"/>
      <c r="AN170" s="227"/>
      <c r="AO170" s="227"/>
      <c r="AP170" s="229"/>
      <c r="AQ170" s="229"/>
      <c r="AR170" s="229"/>
      <c r="AS170" s="227"/>
      <c r="AT170" s="227"/>
      <c r="AU170" s="227"/>
      <c r="AV170" s="229"/>
      <c r="AW170" s="229"/>
      <c r="AX170" s="229"/>
      <c r="AY170" s="227"/>
      <c r="AZ170" s="227"/>
      <c r="BA170" s="227"/>
      <c r="BB170" s="229"/>
      <c r="BC170" s="229"/>
      <c r="BD170" s="229"/>
      <c r="BE170" s="227"/>
      <c r="BF170" s="227"/>
      <c r="BG170" s="227"/>
      <c r="BH170" s="229"/>
      <c r="BI170" s="229"/>
      <c r="BJ170" s="229"/>
      <c r="BK170" s="227"/>
      <c r="BL170" s="227"/>
      <c r="BM170" s="227"/>
      <c r="BN170" s="229"/>
      <c r="BO170" s="229"/>
      <c r="BP170" s="229"/>
      <c r="BQ170" s="227"/>
      <c r="BR170" s="227"/>
      <c r="BS170" s="227"/>
      <c r="BT170" s="229"/>
      <c r="BU170" s="229"/>
      <c r="BV170" s="229"/>
      <c r="BW170" s="227"/>
      <c r="BX170" s="227"/>
      <c r="BY170" s="227"/>
      <c r="BZ170" s="229"/>
      <c r="CA170" s="229"/>
      <c r="CB170" s="229"/>
      <c r="CC170" s="227"/>
      <c r="CD170" s="227"/>
      <c r="CE170" s="227"/>
      <c r="CF170" s="229"/>
      <c r="CG170" s="229"/>
      <c r="CH170" s="229"/>
      <c r="CI170" s="227"/>
      <c r="CJ170" s="227"/>
      <c r="CK170" s="227"/>
      <c r="CL170" s="229"/>
      <c r="CM170" s="229"/>
      <c r="CN170" s="229"/>
      <c r="CO170" s="227"/>
      <c r="CP170" s="227"/>
      <c r="CQ170" s="227"/>
      <c r="CR170" s="229"/>
      <c r="CS170" s="229"/>
      <c r="CT170" s="229"/>
      <c r="CU170" s="227"/>
      <c r="CV170" s="227"/>
      <c r="CW170" s="227"/>
      <c r="CX170">
        <f t="shared" si="105"/>
        <v>0</v>
      </c>
      <c r="CY170">
        <f t="shared" si="105"/>
        <v>0</v>
      </c>
      <c r="CZ170">
        <f t="shared" si="105"/>
        <v>0</v>
      </c>
      <c r="DA170">
        <f t="shared" si="106"/>
        <v>0</v>
      </c>
      <c r="DC170" s="24" t="e">
        <f t="shared" si="111"/>
        <v>#DIV/0!</v>
      </c>
      <c r="DD170" s="24" t="e">
        <f t="shared" si="111"/>
        <v>#DIV/0!</v>
      </c>
      <c r="DE170" s="24" t="e">
        <f t="shared" si="111"/>
        <v>#DIV/0!</v>
      </c>
      <c r="DF170" t="e">
        <f t="shared" si="112"/>
        <v>#DIV/0!</v>
      </c>
      <c r="DG170" t="e">
        <f t="shared" si="112"/>
        <v>#DIV/0!</v>
      </c>
      <c r="DH170" t="e">
        <f t="shared" si="112"/>
        <v>#DIV/0!</v>
      </c>
      <c r="DI170" s="24" t="e">
        <f t="shared" si="113"/>
        <v>#DIV/0!</v>
      </c>
      <c r="DJ170" s="24" t="e">
        <f t="shared" si="113"/>
        <v>#DIV/0!</v>
      </c>
      <c r="DK170" t="e">
        <f t="shared" si="107"/>
        <v>#DIV/0!</v>
      </c>
      <c r="DQ170" s="235"/>
    </row>
    <row r="171" spans="2:121" ht="77.25" hidden="1" customHeight="1" x14ac:dyDescent="0.25">
      <c r="B171" s="258" t="s">
        <v>482</v>
      </c>
      <c r="C171" s="225">
        <v>293</v>
      </c>
      <c r="D171" s="265" t="s">
        <v>483</v>
      </c>
      <c r="E171" s="44" t="s">
        <v>484</v>
      </c>
      <c r="F171" s="56"/>
      <c r="G171" s="56"/>
      <c r="H171" s="57"/>
      <c r="I171" s="81"/>
      <c r="J171" s="81"/>
      <c r="K171" s="80"/>
      <c r="L171" s="80"/>
      <c r="M171" s="80"/>
      <c r="N171" s="80"/>
      <c r="O171" s="80"/>
      <c r="P171" s="80"/>
      <c r="Q171" s="80"/>
      <c r="R171" s="80"/>
      <c r="S171" s="80"/>
      <c r="T171" s="80"/>
      <c r="U171" s="80"/>
      <c r="V171" s="44" t="s">
        <v>52</v>
      </c>
      <c r="W171" s="44" t="s">
        <v>60</v>
      </c>
      <c r="X171" s="44"/>
      <c r="Y171" s="44"/>
      <c r="Z171" s="44"/>
      <c r="AA171" s="29" t="s">
        <v>61</v>
      </c>
      <c r="AB171" s="2" t="s">
        <v>8</v>
      </c>
      <c r="AC171" s="142"/>
      <c r="AD171" s="228"/>
      <c r="AE171" s="228"/>
      <c r="AF171" s="228"/>
      <c r="AG171" s="226"/>
      <c r="AH171" s="226"/>
      <c r="AI171" s="226"/>
      <c r="AJ171" s="228"/>
      <c r="AK171" s="228"/>
      <c r="AL171" s="228"/>
      <c r="AM171" s="226"/>
      <c r="AN171" s="226"/>
      <c r="AO171" s="226"/>
      <c r="AP171" s="228"/>
      <c r="AQ171" s="228"/>
      <c r="AR171" s="228"/>
      <c r="AS171" s="226"/>
      <c r="AT171" s="226"/>
      <c r="AU171" s="226"/>
      <c r="AV171" s="228">
        <v>2</v>
      </c>
      <c r="AW171" s="228">
        <v>4</v>
      </c>
      <c r="AX171" s="228">
        <v>8</v>
      </c>
      <c r="AY171" s="226"/>
      <c r="AZ171" s="226"/>
      <c r="BA171" s="226"/>
      <c r="BB171" s="228"/>
      <c r="BC171" s="228"/>
      <c r="BD171" s="228"/>
      <c r="BE171" s="226"/>
      <c r="BF171" s="226"/>
      <c r="BG171" s="226"/>
      <c r="BH171" s="228">
        <v>5</v>
      </c>
      <c r="BI171" s="228">
        <v>8</v>
      </c>
      <c r="BJ171" s="228">
        <v>40</v>
      </c>
      <c r="BK171" s="226">
        <v>5</v>
      </c>
      <c r="BL171" s="226">
        <v>8</v>
      </c>
      <c r="BM171" s="226">
        <v>40</v>
      </c>
      <c r="BN171" s="228">
        <v>5</v>
      </c>
      <c r="BO171" s="228">
        <v>8</v>
      </c>
      <c r="BP171" s="228">
        <v>40</v>
      </c>
      <c r="BQ171" s="226">
        <v>5</v>
      </c>
      <c r="BR171" s="226">
        <v>8</v>
      </c>
      <c r="BS171" s="226">
        <v>40</v>
      </c>
      <c r="BT171" s="228">
        <v>5</v>
      </c>
      <c r="BU171" s="228">
        <v>8</v>
      </c>
      <c r="BV171" s="228">
        <v>40</v>
      </c>
      <c r="BW171" s="226">
        <v>5</v>
      </c>
      <c r="BX171" s="226">
        <v>8</v>
      </c>
      <c r="BY171" s="226">
        <v>40</v>
      </c>
      <c r="BZ171" s="228">
        <v>6</v>
      </c>
      <c r="CA171" s="228">
        <v>2</v>
      </c>
      <c r="CB171" s="228">
        <v>12</v>
      </c>
      <c r="CC171" s="226">
        <v>6</v>
      </c>
      <c r="CD171" s="226">
        <v>2</v>
      </c>
      <c r="CE171" s="226">
        <v>12</v>
      </c>
      <c r="CF171" s="228">
        <v>6</v>
      </c>
      <c r="CG171" s="228">
        <v>2</v>
      </c>
      <c r="CH171" s="228">
        <v>12</v>
      </c>
      <c r="CI171" s="226">
        <v>6</v>
      </c>
      <c r="CJ171" s="226">
        <v>2</v>
      </c>
      <c r="CK171" s="226">
        <v>12</v>
      </c>
      <c r="CL171" s="228">
        <v>6</v>
      </c>
      <c r="CM171" s="228">
        <v>2</v>
      </c>
      <c r="CN171" s="228">
        <v>12</v>
      </c>
      <c r="CO171" s="226">
        <v>6</v>
      </c>
      <c r="CP171" s="226">
        <v>2</v>
      </c>
      <c r="CQ171" s="226">
        <v>12</v>
      </c>
      <c r="CR171" s="228">
        <v>6</v>
      </c>
      <c r="CS171" s="228">
        <v>2</v>
      </c>
      <c r="CT171" s="228">
        <v>12</v>
      </c>
      <c r="CU171" s="226">
        <v>6</v>
      </c>
      <c r="CV171" s="226">
        <v>2</v>
      </c>
      <c r="CW171" s="226">
        <v>12</v>
      </c>
      <c r="CX171">
        <f t="shared" si="105"/>
        <v>80</v>
      </c>
      <c r="CY171">
        <f t="shared" si="105"/>
        <v>68</v>
      </c>
      <c r="CZ171">
        <f t="shared" si="105"/>
        <v>344</v>
      </c>
      <c r="DA171">
        <f t="shared" si="106"/>
        <v>15</v>
      </c>
      <c r="DC171" s="24">
        <f t="shared" si="111"/>
        <v>5</v>
      </c>
      <c r="DD171" s="24">
        <f t="shared" si="111"/>
        <v>5</v>
      </c>
      <c r="DE171" s="24">
        <f t="shared" si="111"/>
        <v>25</v>
      </c>
      <c r="DF171">
        <f t="shared" si="112"/>
        <v>5.333333333333333</v>
      </c>
      <c r="DG171">
        <f t="shared" si="112"/>
        <v>4.5333333333333332</v>
      </c>
      <c r="DH171">
        <f t="shared" si="112"/>
        <v>22.933333333333334</v>
      </c>
      <c r="DI171" s="24">
        <f t="shared" si="113"/>
        <v>5</v>
      </c>
      <c r="DJ171" s="24">
        <f t="shared" si="113"/>
        <v>5</v>
      </c>
      <c r="DK171">
        <f t="shared" si="107"/>
        <v>25</v>
      </c>
      <c r="DQ171" s="234">
        <v>5</v>
      </c>
    </row>
    <row r="172" spans="2:121" ht="127.5" hidden="1" customHeight="1" x14ac:dyDescent="0.25">
      <c r="B172" s="259"/>
      <c r="C172" s="203"/>
      <c r="D172" s="267"/>
      <c r="E172" s="44" t="s">
        <v>485</v>
      </c>
      <c r="F172" s="87"/>
      <c r="G172" s="87"/>
      <c r="H172" s="88"/>
      <c r="I172" s="48"/>
      <c r="J172" s="48"/>
      <c r="K172" s="83"/>
      <c r="L172" s="83"/>
      <c r="M172" s="83"/>
      <c r="N172" s="83"/>
      <c r="O172" s="83"/>
      <c r="P172" s="83"/>
      <c r="Q172" s="83"/>
      <c r="R172" s="83"/>
      <c r="S172" s="83"/>
      <c r="T172" s="83"/>
      <c r="U172" s="83"/>
      <c r="V172" s="44" t="s">
        <v>486</v>
      </c>
      <c r="W172" s="44" t="s">
        <v>60</v>
      </c>
      <c r="X172" s="44"/>
      <c r="Y172" s="44"/>
      <c r="Z172" s="44"/>
      <c r="AA172" s="29" t="s">
        <v>61</v>
      </c>
      <c r="AB172" s="2" t="s">
        <v>321</v>
      </c>
      <c r="AC172" s="143"/>
      <c r="AD172" s="246"/>
      <c r="AE172" s="246"/>
      <c r="AF172" s="246"/>
      <c r="AG172" s="245"/>
      <c r="AH172" s="245"/>
      <c r="AI172" s="245"/>
      <c r="AJ172" s="246"/>
      <c r="AK172" s="246"/>
      <c r="AL172" s="246"/>
      <c r="AM172" s="245"/>
      <c r="AN172" s="245"/>
      <c r="AO172" s="245"/>
      <c r="AP172" s="246"/>
      <c r="AQ172" s="246"/>
      <c r="AR172" s="246"/>
      <c r="AS172" s="245"/>
      <c r="AT172" s="245"/>
      <c r="AU172" s="245"/>
      <c r="AV172" s="246"/>
      <c r="AW172" s="246"/>
      <c r="AX172" s="246"/>
      <c r="AY172" s="245"/>
      <c r="AZ172" s="245"/>
      <c r="BA172" s="245"/>
      <c r="BB172" s="246"/>
      <c r="BC172" s="246"/>
      <c r="BD172" s="246"/>
      <c r="BE172" s="245"/>
      <c r="BF172" s="245"/>
      <c r="BG172" s="245"/>
      <c r="BH172" s="246"/>
      <c r="BI172" s="246"/>
      <c r="BJ172" s="246"/>
      <c r="BK172" s="245"/>
      <c r="BL172" s="245"/>
      <c r="BM172" s="245"/>
      <c r="BN172" s="246"/>
      <c r="BO172" s="246"/>
      <c r="BP172" s="246"/>
      <c r="BQ172" s="245"/>
      <c r="BR172" s="245"/>
      <c r="BS172" s="245"/>
      <c r="BT172" s="246"/>
      <c r="BU172" s="246"/>
      <c r="BV172" s="246"/>
      <c r="BW172" s="245"/>
      <c r="BX172" s="245"/>
      <c r="BY172" s="245"/>
      <c r="BZ172" s="246"/>
      <c r="CA172" s="246"/>
      <c r="CB172" s="246"/>
      <c r="CC172" s="245"/>
      <c r="CD172" s="245"/>
      <c r="CE172" s="245"/>
      <c r="CF172" s="246"/>
      <c r="CG172" s="246"/>
      <c r="CH172" s="246"/>
      <c r="CI172" s="245"/>
      <c r="CJ172" s="245"/>
      <c r="CK172" s="245"/>
      <c r="CL172" s="246"/>
      <c r="CM172" s="246"/>
      <c r="CN172" s="246"/>
      <c r="CO172" s="245"/>
      <c r="CP172" s="245"/>
      <c r="CQ172" s="245"/>
      <c r="CR172" s="246"/>
      <c r="CS172" s="246"/>
      <c r="CT172" s="246"/>
      <c r="CU172" s="245"/>
      <c r="CV172" s="245"/>
      <c r="CW172" s="245"/>
      <c r="CX172">
        <f t="shared" si="105"/>
        <v>0</v>
      </c>
      <c r="CY172">
        <f t="shared" si="105"/>
        <v>0</v>
      </c>
      <c r="CZ172">
        <f t="shared" si="105"/>
        <v>0</v>
      </c>
      <c r="DA172">
        <f t="shared" si="106"/>
        <v>0</v>
      </c>
      <c r="DC172" s="24" t="e">
        <f t="shared" si="111"/>
        <v>#DIV/0!</v>
      </c>
      <c r="DD172" s="24" t="e">
        <f t="shared" si="111"/>
        <v>#DIV/0!</v>
      </c>
      <c r="DE172" s="24" t="e">
        <f t="shared" si="111"/>
        <v>#DIV/0!</v>
      </c>
      <c r="DF172" t="e">
        <f t="shared" si="112"/>
        <v>#DIV/0!</v>
      </c>
      <c r="DG172" t="e">
        <f t="shared" si="112"/>
        <v>#DIV/0!</v>
      </c>
      <c r="DH172" t="e">
        <f t="shared" si="112"/>
        <v>#DIV/0!</v>
      </c>
      <c r="DI172" s="24" t="e">
        <f t="shared" si="113"/>
        <v>#DIV/0!</v>
      </c>
      <c r="DJ172" s="24" t="e">
        <f t="shared" si="113"/>
        <v>#DIV/0!</v>
      </c>
      <c r="DK172" t="e">
        <f t="shared" si="107"/>
        <v>#DIV/0!</v>
      </c>
      <c r="DQ172" s="257"/>
    </row>
    <row r="173" spans="2:121" ht="90" hidden="1" customHeight="1" x14ac:dyDescent="0.25">
      <c r="B173" s="264"/>
      <c r="C173" s="204"/>
      <c r="D173" s="266"/>
      <c r="E173" s="44" t="s">
        <v>487</v>
      </c>
      <c r="F173" s="89"/>
      <c r="G173" s="89"/>
      <c r="H173" s="85"/>
      <c r="I173" s="49"/>
      <c r="J173" s="49"/>
      <c r="K173" s="50"/>
      <c r="L173" s="50"/>
      <c r="M173" s="50"/>
      <c r="N173" s="50"/>
      <c r="O173" s="50"/>
      <c r="P173" s="50"/>
      <c r="Q173" s="50"/>
      <c r="R173" s="50"/>
      <c r="S173" s="50"/>
      <c r="T173" s="50"/>
      <c r="U173" s="50"/>
      <c r="V173" s="44" t="s">
        <v>52</v>
      </c>
      <c r="W173" s="44" t="s">
        <v>60</v>
      </c>
      <c r="X173" s="44"/>
      <c r="Y173" s="44"/>
      <c r="Z173" s="44"/>
      <c r="AA173" s="29" t="s">
        <v>61</v>
      </c>
      <c r="AB173" s="2" t="s">
        <v>462</v>
      </c>
      <c r="AC173" s="144"/>
      <c r="AD173" s="229"/>
      <c r="AE173" s="229"/>
      <c r="AF173" s="229"/>
      <c r="AG173" s="227"/>
      <c r="AH173" s="227"/>
      <c r="AI173" s="227"/>
      <c r="AJ173" s="229"/>
      <c r="AK173" s="229"/>
      <c r="AL173" s="229"/>
      <c r="AM173" s="227"/>
      <c r="AN173" s="227"/>
      <c r="AO173" s="227"/>
      <c r="AP173" s="229"/>
      <c r="AQ173" s="229"/>
      <c r="AR173" s="229"/>
      <c r="AS173" s="227"/>
      <c r="AT173" s="227"/>
      <c r="AU173" s="227"/>
      <c r="AV173" s="229"/>
      <c r="AW173" s="229"/>
      <c r="AX173" s="229"/>
      <c r="AY173" s="227"/>
      <c r="AZ173" s="227"/>
      <c r="BA173" s="227"/>
      <c r="BB173" s="229"/>
      <c r="BC173" s="229"/>
      <c r="BD173" s="229"/>
      <c r="BE173" s="227"/>
      <c r="BF173" s="227"/>
      <c r="BG173" s="227"/>
      <c r="BH173" s="229"/>
      <c r="BI173" s="229"/>
      <c r="BJ173" s="229"/>
      <c r="BK173" s="227"/>
      <c r="BL173" s="227"/>
      <c r="BM173" s="227"/>
      <c r="BN173" s="229"/>
      <c r="BO173" s="229"/>
      <c r="BP173" s="229"/>
      <c r="BQ173" s="227"/>
      <c r="BR173" s="227"/>
      <c r="BS173" s="227"/>
      <c r="BT173" s="229"/>
      <c r="BU173" s="229"/>
      <c r="BV173" s="229"/>
      <c r="BW173" s="227"/>
      <c r="BX173" s="227"/>
      <c r="BY173" s="227"/>
      <c r="BZ173" s="229"/>
      <c r="CA173" s="229"/>
      <c r="CB173" s="229"/>
      <c r="CC173" s="227"/>
      <c r="CD173" s="227"/>
      <c r="CE173" s="227"/>
      <c r="CF173" s="229"/>
      <c r="CG173" s="229"/>
      <c r="CH173" s="229"/>
      <c r="CI173" s="227"/>
      <c r="CJ173" s="227"/>
      <c r="CK173" s="227"/>
      <c r="CL173" s="229"/>
      <c r="CM173" s="229"/>
      <c r="CN173" s="229"/>
      <c r="CO173" s="227"/>
      <c r="CP173" s="227"/>
      <c r="CQ173" s="227"/>
      <c r="CR173" s="229"/>
      <c r="CS173" s="229"/>
      <c r="CT173" s="229"/>
      <c r="CU173" s="227"/>
      <c r="CV173" s="227"/>
      <c r="CW173" s="227"/>
      <c r="CX173">
        <f t="shared" si="105"/>
        <v>0</v>
      </c>
      <c r="CY173">
        <f t="shared" si="105"/>
        <v>0</v>
      </c>
      <c r="CZ173">
        <f t="shared" si="105"/>
        <v>0</v>
      </c>
      <c r="DA173">
        <f t="shared" si="106"/>
        <v>0</v>
      </c>
      <c r="DC173" s="24" t="e">
        <f t="shared" si="111"/>
        <v>#DIV/0!</v>
      </c>
      <c r="DD173" s="24" t="e">
        <f t="shared" si="111"/>
        <v>#DIV/0!</v>
      </c>
      <c r="DE173" s="24" t="e">
        <f t="shared" si="111"/>
        <v>#DIV/0!</v>
      </c>
      <c r="DF173" t="e">
        <f t="shared" si="112"/>
        <v>#DIV/0!</v>
      </c>
      <c r="DG173" t="e">
        <f t="shared" si="112"/>
        <v>#DIV/0!</v>
      </c>
      <c r="DH173" t="e">
        <f t="shared" si="112"/>
        <v>#DIV/0!</v>
      </c>
      <c r="DI173" s="24" t="e">
        <f t="shared" si="113"/>
        <v>#DIV/0!</v>
      </c>
      <c r="DJ173" s="24" t="e">
        <f t="shared" si="113"/>
        <v>#DIV/0!</v>
      </c>
      <c r="DK173" t="e">
        <f t="shared" si="107"/>
        <v>#DIV/0!</v>
      </c>
      <c r="DQ173" s="235"/>
    </row>
    <row r="174" spans="2:121" ht="111.75" hidden="1" customHeight="1" x14ac:dyDescent="0.25">
      <c r="B174" s="258" t="s">
        <v>488</v>
      </c>
      <c r="C174" s="128">
        <v>294</v>
      </c>
      <c r="D174" s="128" t="s">
        <v>489</v>
      </c>
      <c r="E174" s="44" t="s">
        <v>490</v>
      </c>
      <c r="F174" s="51"/>
      <c r="G174" s="51"/>
      <c r="H174" s="52"/>
      <c r="I174" s="51"/>
      <c r="J174" s="51"/>
      <c r="K174" s="52"/>
      <c r="L174" s="52"/>
      <c r="M174" s="52"/>
      <c r="N174" s="52"/>
      <c r="O174" s="52"/>
      <c r="P174" s="52"/>
      <c r="Q174" s="52"/>
      <c r="R174" s="52"/>
      <c r="S174" s="52"/>
      <c r="T174" s="52"/>
      <c r="U174" s="52"/>
      <c r="V174" s="44" t="s">
        <v>52</v>
      </c>
      <c r="W174" s="44" t="s">
        <v>60</v>
      </c>
      <c r="X174" s="44"/>
      <c r="Y174" s="44"/>
      <c r="Z174" s="44"/>
      <c r="AA174" s="29" t="s">
        <v>61</v>
      </c>
      <c r="AB174" s="2" t="s">
        <v>8</v>
      </c>
      <c r="AC174" s="2"/>
      <c r="AD174" s="20"/>
      <c r="AE174" s="20"/>
      <c r="AF174" s="20"/>
      <c r="AG174" s="12"/>
      <c r="AH174" s="12"/>
      <c r="AI174" s="12"/>
      <c r="AJ174" s="20"/>
      <c r="AK174" s="20"/>
      <c r="AL174" s="20"/>
      <c r="AM174" s="12"/>
      <c r="AN174" s="12"/>
      <c r="AO174" s="12"/>
      <c r="AP174" s="20"/>
      <c r="AQ174" s="20"/>
      <c r="AR174" s="20"/>
      <c r="AS174" s="12"/>
      <c r="AT174" s="12"/>
      <c r="AU174" s="12"/>
      <c r="AV174" s="20">
        <v>7</v>
      </c>
      <c r="AW174" s="20">
        <v>6</v>
      </c>
      <c r="AX174" s="20">
        <f t="shared" ref="AX174" si="114">AV174*AW174</f>
        <v>42</v>
      </c>
      <c r="AY174" s="12"/>
      <c r="AZ174" s="12"/>
      <c r="BA174" s="12"/>
      <c r="BB174" s="20"/>
      <c r="BC174" s="20"/>
      <c r="BD174" s="20"/>
      <c r="BE174" s="12"/>
      <c r="BF174" s="12"/>
      <c r="BG174" s="12"/>
      <c r="BH174" s="20"/>
      <c r="BI174" s="20"/>
      <c r="BJ174" s="20"/>
      <c r="BK174" s="12"/>
      <c r="BL174" s="12"/>
      <c r="BM174" s="12"/>
      <c r="BN174" s="20"/>
      <c r="BO174" s="20"/>
      <c r="BP174" s="20"/>
      <c r="BQ174" s="12"/>
      <c r="BR174" s="12"/>
      <c r="BS174" s="12"/>
      <c r="BT174" s="20"/>
      <c r="BU174" s="20"/>
      <c r="BV174" s="20"/>
      <c r="BW174" s="12"/>
      <c r="BX174" s="12"/>
      <c r="BY174" s="12"/>
      <c r="BZ174" s="20"/>
      <c r="CA174" s="20"/>
      <c r="CB174" s="20"/>
      <c r="CC174" s="12"/>
      <c r="CD174" s="12"/>
      <c r="CE174" s="12"/>
      <c r="CF174" s="20"/>
      <c r="CG174" s="20"/>
      <c r="CH174" s="20"/>
      <c r="CI174" s="12"/>
      <c r="CJ174" s="12"/>
      <c r="CK174" s="12"/>
      <c r="CL174" s="20"/>
      <c r="CM174" s="20"/>
      <c r="CN174" s="20"/>
      <c r="CO174" s="12"/>
      <c r="CP174" s="12"/>
      <c r="CQ174" s="12"/>
      <c r="CR174" s="20"/>
      <c r="CS174" s="20"/>
      <c r="CT174" s="20"/>
      <c r="CU174" s="12"/>
      <c r="CV174" s="12"/>
      <c r="CW174" s="12"/>
      <c r="CX174">
        <f t="shared" si="105"/>
        <v>7</v>
      </c>
      <c r="CY174">
        <f t="shared" si="105"/>
        <v>6</v>
      </c>
      <c r="CZ174">
        <f t="shared" si="105"/>
        <v>42</v>
      </c>
      <c r="DA174">
        <f t="shared" si="106"/>
        <v>1</v>
      </c>
      <c r="DC174" s="24">
        <f t="shared" si="111"/>
        <v>7</v>
      </c>
      <c r="DD174" s="24">
        <f t="shared" si="111"/>
        <v>6</v>
      </c>
      <c r="DE174" s="24">
        <f t="shared" si="111"/>
        <v>42</v>
      </c>
      <c r="DF174">
        <f t="shared" si="112"/>
        <v>7</v>
      </c>
      <c r="DG174">
        <f t="shared" si="112"/>
        <v>6</v>
      </c>
      <c r="DH174">
        <f t="shared" si="112"/>
        <v>42</v>
      </c>
      <c r="DI174" s="24">
        <f t="shared" si="113"/>
        <v>7</v>
      </c>
      <c r="DJ174" s="24">
        <f t="shared" si="113"/>
        <v>6</v>
      </c>
      <c r="DK174">
        <f t="shared" si="107"/>
        <v>42</v>
      </c>
      <c r="DQ174" s="4">
        <v>5</v>
      </c>
    </row>
    <row r="175" spans="2:121" ht="97.5" hidden="1" customHeight="1" x14ac:dyDescent="0.25">
      <c r="B175" s="259"/>
      <c r="C175" s="128">
        <v>296</v>
      </c>
      <c r="D175" s="134" t="s">
        <v>491</v>
      </c>
      <c r="E175" s="44" t="s">
        <v>492</v>
      </c>
      <c r="F175" s="51"/>
      <c r="G175" s="51"/>
      <c r="H175" s="52"/>
      <c r="I175" s="51"/>
      <c r="J175" s="51"/>
      <c r="K175" s="52"/>
      <c r="L175" s="52"/>
      <c r="M175" s="52"/>
      <c r="N175" s="52"/>
      <c r="O175" s="52"/>
      <c r="P175" s="52"/>
      <c r="Q175" s="52"/>
      <c r="R175" s="52"/>
      <c r="S175" s="52"/>
      <c r="T175" s="52"/>
      <c r="U175" s="52"/>
      <c r="V175" s="44" t="s">
        <v>52</v>
      </c>
      <c r="W175" s="44" t="s">
        <v>60</v>
      </c>
      <c r="X175" s="44"/>
      <c r="Y175" s="44"/>
      <c r="Z175" s="44"/>
      <c r="AA175" s="29" t="s">
        <v>61</v>
      </c>
      <c r="AB175" s="2" t="s">
        <v>8</v>
      </c>
      <c r="AC175" s="2"/>
      <c r="AD175" s="20"/>
      <c r="AE175" s="20"/>
      <c r="AF175" s="20"/>
      <c r="AG175" s="12"/>
      <c r="AH175" s="12"/>
      <c r="AI175" s="12"/>
      <c r="AJ175" s="20"/>
      <c r="AK175" s="20"/>
      <c r="AL175" s="20"/>
      <c r="AM175" s="12"/>
      <c r="AN175" s="12"/>
      <c r="AO175" s="12"/>
      <c r="AP175" s="20"/>
      <c r="AQ175" s="20"/>
      <c r="AR175" s="20"/>
      <c r="AS175" s="12"/>
      <c r="AT175" s="12"/>
      <c r="AU175" s="12"/>
      <c r="AV175" s="20">
        <v>7</v>
      </c>
      <c r="AW175" s="20">
        <v>5</v>
      </c>
      <c r="AX175" s="20">
        <v>35</v>
      </c>
      <c r="AY175" s="12"/>
      <c r="AZ175" s="12"/>
      <c r="BA175" s="12"/>
      <c r="BB175" s="20"/>
      <c r="BC175" s="20"/>
      <c r="BD175" s="20"/>
      <c r="BE175" s="12"/>
      <c r="BF175" s="12"/>
      <c r="BG175" s="12"/>
      <c r="BH175" s="20"/>
      <c r="BI175" s="20"/>
      <c r="BJ175" s="20"/>
      <c r="BK175" s="12"/>
      <c r="BL175" s="12"/>
      <c r="BM175" s="12"/>
      <c r="BN175" s="20"/>
      <c r="BO175" s="20"/>
      <c r="BP175" s="20"/>
      <c r="BQ175" s="12"/>
      <c r="BR175" s="12"/>
      <c r="BS175" s="12"/>
      <c r="BT175" s="20"/>
      <c r="BU175" s="20"/>
      <c r="BV175" s="20"/>
      <c r="BW175" s="12"/>
      <c r="BX175" s="12"/>
      <c r="BY175" s="12"/>
      <c r="BZ175" s="20"/>
      <c r="CA175" s="20"/>
      <c r="CB175" s="20"/>
      <c r="CC175" s="12"/>
      <c r="CD175" s="12"/>
      <c r="CE175" s="12"/>
      <c r="CF175" s="20"/>
      <c r="CG175" s="20"/>
      <c r="CH175" s="20"/>
      <c r="CI175" s="12"/>
      <c r="CJ175" s="12"/>
      <c r="CK175" s="12"/>
      <c r="CL175" s="20"/>
      <c r="CM175" s="20"/>
      <c r="CN175" s="20"/>
      <c r="CO175" s="12"/>
      <c r="CP175" s="12"/>
      <c r="CQ175" s="12"/>
      <c r="CR175" s="20"/>
      <c r="CS175" s="20"/>
      <c r="CT175" s="20"/>
      <c r="CU175" s="12"/>
      <c r="CV175" s="12"/>
      <c r="CW175" s="12"/>
      <c r="CX175">
        <f t="shared" si="105"/>
        <v>7</v>
      </c>
      <c r="CY175">
        <f t="shared" si="105"/>
        <v>5</v>
      </c>
      <c r="CZ175">
        <f t="shared" si="105"/>
        <v>35</v>
      </c>
      <c r="DA175">
        <f t="shared" si="106"/>
        <v>1</v>
      </c>
      <c r="DC175" s="24">
        <f t="shared" si="111"/>
        <v>7</v>
      </c>
      <c r="DD175" s="24">
        <f t="shared" si="111"/>
        <v>5</v>
      </c>
      <c r="DE175" s="24">
        <f t="shared" si="111"/>
        <v>35</v>
      </c>
      <c r="DF175">
        <f t="shared" si="112"/>
        <v>7</v>
      </c>
      <c r="DG175">
        <f t="shared" si="112"/>
        <v>5</v>
      </c>
      <c r="DH175">
        <f t="shared" si="112"/>
        <v>35</v>
      </c>
      <c r="DI175" s="24">
        <f t="shared" si="113"/>
        <v>7</v>
      </c>
      <c r="DJ175" s="24">
        <f t="shared" si="113"/>
        <v>5</v>
      </c>
      <c r="DK175">
        <f t="shared" si="107"/>
        <v>35</v>
      </c>
      <c r="DQ175" s="4">
        <v>1</v>
      </c>
    </row>
    <row r="176" spans="2:121" ht="155.25" hidden="1" customHeight="1" x14ac:dyDescent="0.25">
      <c r="B176" s="258" t="s">
        <v>493</v>
      </c>
      <c r="C176" s="256">
        <v>297</v>
      </c>
      <c r="D176" s="202" t="s">
        <v>494</v>
      </c>
      <c r="E176" s="44" t="s">
        <v>495</v>
      </c>
      <c r="F176" s="56">
        <v>1.4</v>
      </c>
      <c r="G176" s="56">
        <v>1.2</v>
      </c>
      <c r="H176" s="86">
        <v>1.68</v>
      </c>
      <c r="I176" s="81">
        <f>(L176+N176+P176+T176+R176)/5</f>
        <v>1.4</v>
      </c>
      <c r="J176" s="81">
        <f>(M176+O176+Q176+U176+S176)/5</f>
        <v>1.2</v>
      </c>
      <c r="K176" s="82">
        <f>I176*J176</f>
        <v>1.68</v>
      </c>
      <c r="L176" s="80">
        <v>1</v>
      </c>
      <c r="M176" s="80">
        <v>1</v>
      </c>
      <c r="N176" s="80">
        <v>1</v>
      </c>
      <c r="O176" s="80">
        <v>1</v>
      </c>
      <c r="P176" s="80">
        <v>1</v>
      </c>
      <c r="Q176" s="80">
        <v>2</v>
      </c>
      <c r="R176" s="80">
        <v>2</v>
      </c>
      <c r="S176" s="80">
        <v>1</v>
      </c>
      <c r="T176" s="80">
        <v>2</v>
      </c>
      <c r="U176" s="80">
        <v>1</v>
      </c>
      <c r="V176" s="44" t="s">
        <v>496</v>
      </c>
      <c r="W176" s="44" t="s">
        <v>60</v>
      </c>
      <c r="X176" s="44" t="s">
        <v>342</v>
      </c>
      <c r="Y176" s="44" t="s">
        <v>91</v>
      </c>
      <c r="Z176" s="44"/>
      <c r="AA176" s="29" t="s">
        <v>92</v>
      </c>
      <c r="AB176" s="2" t="s">
        <v>497</v>
      </c>
      <c r="AC176" s="76"/>
      <c r="AD176" s="232">
        <v>2</v>
      </c>
      <c r="AE176" s="228">
        <v>3</v>
      </c>
      <c r="AF176" s="228">
        <v>6</v>
      </c>
      <c r="AG176" s="226">
        <v>2</v>
      </c>
      <c r="AH176" s="226">
        <v>3</v>
      </c>
      <c r="AI176" s="226">
        <v>6</v>
      </c>
      <c r="AJ176" s="228">
        <v>2</v>
      </c>
      <c r="AK176" s="228">
        <v>3</v>
      </c>
      <c r="AL176" s="228">
        <v>6</v>
      </c>
      <c r="AM176" s="226">
        <v>2</v>
      </c>
      <c r="AN176" s="226">
        <v>3</v>
      </c>
      <c r="AO176" s="226">
        <v>6</v>
      </c>
      <c r="AP176" s="228">
        <v>3</v>
      </c>
      <c r="AQ176" s="228">
        <v>1</v>
      </c>
      <c r="AR176" s="228">
        <v>3</v>
      </c>
      <c r="AS176" s="226">
        <v>2</v>
      </c>
      <c r="AT176" s="226">
        <v>3</v>
      </c>
      <c r="AU176" s="226">
        <v>6</v>
      </c>
      <c r="AV176" s="228">
        <v>2</v>
      </c>
      <c r="AW176" s="228">
        <v>3</v>
      </c>
      <c r="AX176" s="228">
        <v>6</v>
      </c>
      <c r="AY176" s="226">
        <v>2</v>
      </c>
      <c r="AZ176" s="226">
        <v>3</v>
      </c>
      <c r="BA176" s="226">
        <v>6</v>
      </c>
      <c r="BB176" s="228">
        <v>2</v>
      </c>
      <c r="BC176" s="228">
        <v>3</v>
      </c>
      <c r="BD176" s="228">
        <v>6</v>
      </c>
      <c r="BE176" s="226"/>
      <c r="BF176" s="226"/>
      <c r="BG176" s="226"/>
      <c r="BH176" s="228">
        <v>3</v>
      </c>
      <c r="BI176" s="228">
        <v>4</v>
      </c>
      <c r="BJ176" s="228">
        <v>12</v>
      </c>
      <c r="BK176" s="226">
        <v>3</v>
      </c>
      <c r="BL176" s="226">
        <v>4</v>
      </c>
      <c r="BM176" s="226">
        <v>12</v>
      </c>
      <c r="BN176" s="228">
        <v>3</v>
      </c>
      <c r="BO176" s="228">
        <v>4</v>
      </c>
      <c r="BP176" s="228">
        <v>12</v>
      </c>
      <c r="BQ176" s="226">
        <v>3</v>
      </c>
      <c r="BR176" s="226">
        <v>4</v>
      </c>
      <c r="BS176" s="226">
        <v>12</v>
      </c>
      <c r="BT176" s="228">
        <v>3</v>
      </c>
      <c r="BU176" s="228">
        <v>4</v>
      </c>
      <c r="BV176" s="228">
        <v>12</v>
      </c>
      <c r="BW176" s="226">
        <v>3</v>
      </c>
      <c r="BX176" s="226">
        <v>4</v>
      </c>
      <c r="BY176" s="226">
        <v>12</v>
      </c>
      <c r="BZ176" s="228">
        <v>5</v>
      </c>
      <c r="CA176" s="228">
        <v>1</v>
      </c>
      <c r="CB176" s="228">
        <v>5</v>
      </c>
      <c r="CC176" s="226">
        <v>5</v>
      </c>
      <c r="CD176" s="226">
        <v>1</v>
      </c>
      <c r="CE176" s="226">
        <v>5</v>
      </c>
      <c r="CF176" s="228">
        <v>5</v>
      </c>
      <c r="CG176" s="228">
        <v>1</v>
      </c>
      <c r="CH176" s="228">
        <v>5</v>
      </c>
      <c r="CI176" s="226">
        <v>5</v>
      </c>
      <c r="CJ176" s="226">
        <v>1</v>
      </c>
      <c r="CK176" s="226">
        <v>5</v>
      </c>
      <c r="CL176" s="228">
        <v>5</v>
      </c>
      <c r="CM176" s="228">
        <v>1</v>
      </c>
      <c r="CN176" s="228">
        <v>5</v>
      </c>
      <c r="CO176" s="226">
        <v>5</v>
      </c>
      <c r="CP176" s="226">
        <v>1</v>
      </c>
      <c r="CQ176" s="226">
        <v>5</v>
      </c>
      <c r="CR176" s="228">
        <v>5</v>
      </c>
      <c r="CS176" s="228">
        <v>1</v>
      </c>
      <c r="CT176" s="228">
        <v>5</v>
      </c>
      <c r="CU176" s="226">
        <v>5</v>
      </c>
      <c r="CV176" s="226">
        <v>1</v>
      </c>
      <c r="CW176" s="226">
        <v>5</v>
      </c>
      <c r="CX176">
        <f t="shared" si="105"/>
        <v>77</v>
      </c>
      <c r="CY176">
        <f t="shared" si="105"/>
        <v>57</v>
      </c>
      <c r="CZ176">
        <f t="shared" si="105"/>
        <v>163</v>
      </c>
      <c r="DA176">
        <f t="shared" si="106"/>
        <v>23</v>
      </c>
      <c r="DC176" s="24">
        <f t="shared" si="111"/>
        <v>3</v>
      </c>
      <c r="DD176" s="24">
        <f t="shared" si="111"/>
        <v>2</v>
      </c>
      <c r="DE176" s="24">
        <f t="shared" si="111"/>
        <v>6</v>
      </c>
      <c r="DF176">
        <f t="shared" si="112"/>
        <v>3.347826086956522</v>
      </c>
      <c r="DG176">
        <f t="shared" si="112"/>
        <v>2.4782608695652173</v>
      </c>
      <c r="DH176">
        <f t="shared" si="112"/>
        <v>7.0869565217391308</v>
      </c>
      <c r="DI176" s="24">
        <f t="shared" si="113"/>
        <v>3</v>
      </c>
      <c r="DJ176" s="24">
        <f t="shared" si="113"/>
        <v>2</v>
      </c>
      <c r="DK176">
        <f t="shared" si="107"/>
        <v>6</v>
      </c>
      <c r="DQ176" s="234">
        <v>4</v>
      </c>
    </row>
    <row r="177" spans="2:121" ht="101.25" hidden="1" customHeight="1" x14ac:dyDescent="0.25">
      <c r="B177" s="259"/>
      <c r="C177" s="203"/>
      <c r="D177" s="203"/>
      <c r="E177" s="205" t="s">
        <v>498</v>
      </c>
      <c r="F177" s="87"/>
      <c r="G177" s="87"/>
      <c r="H177" s="88"/>
      <c r="I177" s="48"/>
      <c r="J177" s="48"/>
      <c r="K177" s="83"/>
      <c r="L177" s="83"/>
      <c r="M177" s="83"/>
      <c r="N177" s="83"/>
      <c r="O177" s="83"/>
      <c r="P177" s="83"/>
      <c r="Q177" s="83"/>
      <c r="R177" s="83"/>
      <c r="S177" s="83"/>
      <c r="T177" s="83"/>
      <c r="U177" s="83"/>
      <c r="V177" s="44" t="s">
        <v>67</v>
      </c>
      <c r="W177" s="44" t="s">
        <v>60</v>
      </c>
      <c r="X177" s="44"/>
      <c r="Y177" s="44"/>
      <c r="Z177" s="44"/>
      <c r="AA177" s="29" t="s">
        <v>499</v>
      </c>
      <c r="AB177" s="2" t="s">
        <v>500</v>
      </c>
      <c r="AC177" s="143"/>
      <c r="AD177" s="255"/>
      <c r="AE177" s="246"/>
      <c r="AF177" s="246"/>
      <c r="AG177" s="245"/>
      <c r="AH177" s="245"/>
      <c r="AI177" s="245"/>
      <c r="AJ177" s="246"/>
      <c r="AK177" s="246"/>
      <c r="AL177" s="246"/>
      <c r="AM177" s="245"/>
      <c r="AN177" s="245"/>
      <c r="AO177" s="245"/>
      <c r="AP177" s="246"/>
      <c r="AQ177" s="246"/>
      <c r="AR177" s="246"/>
      <c r="AS177" s="245"/>
      <c r="AT177" s="245"/>
      <c r="AU177" s="245"/>
      <c r="AV177" s="246"/>
      <c r="AW177" s="246"/>
      <c r="AX177" s="246"/>
      <c r="AY177" s="245"/>
      <c r="AZ177" s="245"/>
      <c r="BA177" s="245"/>
      <c r="BB177" s="246"/>
      <c r="BC177" s="246"/>
      <c r="BD177" s="246"/>
      <c r="BE177" s="245"/>
      <c r="BF177" s="245"/>
      <c r="BG177" s="245"/>
      <c r="BH177" s="246"/>
      <c r="BI177" s="246"/>
      <c r="BJ177" s="246"/>
      <c r="BK177" s="245"/>
      <c r="BL177" s="245"/>
      <c r="BM177" s="245"/>
      <c r="BN177" s="246"/>
      <c r="BO177" s="246"/>
      <c r="BP177" s="246"/>
      <c r="BQ177" s="245"/>
      <c r="BR177" s="245"/>
      <c r="BS177" s="245"/>
      <c r="BT177" s="246"/>
      <c r="BU177" s="246"/>
      <c r="BV177" s="246"/>
      <c r="BW177" s="245"/>
      <c r="BX177" s="245"/>
      <c r="BY177" s="245"/>
      <c r="BZ177" s="246"/>
      <c r="CA177" s="246"/>
      <c r="CB177" s="246"/>
      <c r="CC177" s="245"/>
      <c r="CD177" s="245"/>
      <c r="CE177" s="245"/>
      <c r="CF177" s="246"/>
      <c r="CG177" s="246"/>
      <c r="CH177" s="246"/>
      <c r="CI177" s="245"/>
      <c r="CJ177" s="245"/>
      <c r="CK177" s="245"/>
      <c r="CL177" s="246"/>
      <c r="CM177" s="246"/>
      <c r="CN177" s="246"/>
      <c r="CO177" s="245"/>
      <c r="CP177" s="245"/>
      <c r="CQ177" s="245"/>
      <c r="CR177" s="246"/>
      <c r="CS177" s="246"/>
      <c r="CT177" s="246"/>
      <c r="CU177" s="245"/>
      <c r="CV177" s="245"/>
      <c r="CW177" s="245"/>
      <c r="CX177">
        <f t="shared" si="105"/>
        <v>0</v>
      </c>
      <c r="CY177">
        <f t="shared" si="105"/>
        <v>0</v>
      </c>
      <c r="CZ177">
        <f t="shared" si="105"/>
        <v>0</v>
      </c>
      <c r="DA177">
        <f t="shared" si="106"/>
        <v>0</v>
      </c>
      <c r="DC177" s="24" t="e">
        <f t="shared" si="111"/>
        <v>#DIV/0!</v>
      </c>
      <c r="DD177" s="24" t="e">
        <f t="shared" si="111"/>
        <v>#DIV/0!</v>
      </c>
      <c r="DE177" s="24" t="e">
        <f t="shared" si="111"/>
        <v>#DIV/0!</v>
      </c>
      <c r="DF177" t="e">
        <f t="shared" si="112"/>
        <v>#DIV/0!</v>
      </c>
      <c r="DG177" t="e">
        <f t="shared" si="112"/>
        <v>#DIV/0!</v>
      </c>
      <c r="DH177" t="e">
        <f t="shared" si="112"/>
        <v>#DIV/0!</v>
      </c>
      <c r="DI177" s="24" t="e">
        <f t="shared" si="113"/>
        <v>#DIV/0!</v>
      </c>
      <c r="DJ177" s="24" t="e">
        <f t="shared" si="113"/>
        <v>#DIV/0!</v>
      </c>
      <c r="DK177" t="e">
        <f t="shared" si="107"/>
        <v>#DIV/0!</v>
      </c>
      <c r="DQ177" s="257"/>
    </row>
    <row r="178" spans="2:121" ht="99.75" hidden="1" customHeight="1" x14ac:dyDescent="0.25">
      <c r="B178" s="259"/>
      <c r="C178" s="203"/>
      <c r="D178" s="203"/>
      <c r="E178" s="201"/>
      <c r="F178" s="87"/>
      <c r="G178" s="87"/>
      <c r="H178" s="88"/>
      <c r="I178" s="48"/>
      <c r="J178" s="48"/>
      <c r="K178" s="83"/>
      <c r="L178" s="83"/>
      <c r="M178" s="83"/>
      <c r="N178" s="83"/>
      <c r="O178" s="83"/>
      <c r="P178" s="83"/>
      <c r="Q178" s="83"/>
      <c r="R178" s="83"/>
      <c r="S178" s="83"/>
      <c r="T178" s="83"/>
      <c r="U178" s="83"/>
      <c r="V178" s="44" t="s">
        <v>501</v>
      </c>
      <c r="W178" s="44" t="s">
        <v>60</v>
      </c>
      <c r="X178" s="44"/>
      <c r="Y178" s="44"/>
      <c r="Z178" s="44"/>
      <c r="AA178" s="29" t="s">
        <v>499</v>
      </c>
      <c r="AB178" s="2" t="s">
        <v>321</v>
      </c>
      <c r="AC178" s="143"/>
      <c r="AD178" s="255"/>
      <c r="AE178" s="246"/>
      <c r="AF178" s="246"/>
      <c r="AG178" s="245"/>
      <c r="AH178" s="245"/>
      <c r="AI178" s="245"/>
      <c r="AJ178" s="246"/>
      <c r="AK178" s="246"/>
      <c r="AL178" s="246"/>
      <c r="AM178" s="245"/>
      <c r="AN178" s="245"/>
      <c r="AO178" s="245"/>
      <c r="AP178" s="246"/>
      <c r="AQ178" s="246"/>
      <c r="AR178" s="246"/>
      <c r="AS178" s="245"/>
      <c r="AT178" s="245"/>
      <c r="AU178" s="245"/>
      <c r="AV178" s="246"/>
      <c r="AW178" s="246"/>
      <c r="AX178" s="246"/>
      <c r="AY178" s="245"/>
      <c r="AZ178" s="245"/>
      <c r="BA178" s="245"/>
      <c r="BB178" s="246"/>
      <c r="BC178" s="246"/>
      <c r="BD178" s="246"/>
      <c r="BE178" s="245"/>
      <c r="BF178" s="245"/>
      <c r="BG178" s="245"/>
      <c r="BH178" s="246"/>
      <c r="BI178" s="246"/>
      <c r="BJ178" s="246"/>
      <c r="BK178" s="245"/>
      <c r="BL178" s="245"/>
      <c r="BM178" s="245"/>
      <c r="BN178" s="246"/>
      <c r="BO178" s="246"/>
      <c r="BP178" s="246"/>
      <c r="BQ178" s="245"/>
      <c r="BR178" s="245"/>
      <c r="BS178" s="245"/>
      <c r="BT178" s="246"/>
      <c r="BU178" s="246"/>
      <c r="BV178" s="246"/>
      <c r="BW178" s="245"/>
      <c r="BX178" s="245"/>
      <c r="BY178" s="245"/>
      <c r="BZ178" s="246"/>
      <c r="CA178" s="246"/>
      <c r="CB178" s="246"/>
      <c r="CC178" s="245"/>
      <c r="CD178" s="245"/>
      <c r="CE178" s="245"/>
      <c r="CF178" s="246"/>
      <c r="CG178" s="246"/>
      <c r="CH178" s="246"/>
      <c r="CI178" s="245"/>
      <c r="CJ178" s="245"/>
      <c r="CK178" s="245"/>
      <c r="CL178" s="246"/>
      <c r="CM178" s="246"/>
      <c r="CN178" s="246"/>
      <c r="CO178" s="245"/>
      <c r="CP178" s="245"/>
      <c r="CQ178" s="245"/>
      <c r="CR178" s="246"/>
      <c r="CS178" s="246"/>
      <c r="CT178" s="246"/>
      <c r="CU178" s="245"/>
      <c r="CV178" s="245"/>
      <c r="CW178" s="245"/>
      <c r="CX178">
        <f t="shared" si="105"/>
        <v>0</v>
      </c>
      <c r="CY178">
        <f t="shared" si="105"/>
        <v>0</v>
      </c>
      <c r="CZ178">
        <f t="shared" si="105"/>
        <v>0</v>
      </c>
      <c r="DA178">
        <f t="shared" si="106"/>
        <v>0</v>
      </c>
      <c r="DC178" s="24" t="e">
        <f t="shared" si="111"/>
        <v>#DIV/0!</v>
      </c>
      <c r="DD178" s="24" t="e">
        <f t="shared" si="111"/>
        <v>#DIV/0!</v>
      </c>
      <c r="DE178" s="24" t="e">
        <f t="shared" si="111"/>
        <v>#DIV/0!</v>
      </c>
      <c r="DF178" t="e">
        <f t="shared" si="112"/>
        <v>#DIV/0!</v>
      </c>
      <c r="DG178" t="e">
        <f t="shared" si="112"/>
        <v>#DIV/0!</v>
      </c>
      <c r="DH178" t="e">
        <f t="shared" si="112"/>
        <v>#DIV/0!</v>
      </c>
      <c r="DI178" s="24" t="e">
        <f t="shared" si="113"/>
        <v>#DIV/0!</v>
      </c>
      <c r="DJ178" s="24" t="e">
        <f t="shared" si="113"/>
        <v>#DIV/0!</v>
      </c>
      <c r="DK178" t="e">
        <f t="shared" si="107"/>
        <v>#DIV/0!</v>
      </c>
      <c r="DQ178" s="257"/>
    </row>
    <row r="179" spans="2:121" ht="94.5" hidden="1" customHeight="1" x14ac:dyDescent="0.25">
      <c r="B179" s="259"/>
      <c r="C179" s="204"/>
      <c r="D179" s="204"/>
      <c r="E179" s="44" t="s">
        <v>502</v>
      </c>
      <c r="F179" s="89"/>
      <c r="G179" s="89"/>
      <c r="H179" s="85"/>
      <c r="I179" s="49"/>
      <c r="J179" s="49"/>
      <c r="K179" s="50"/>
      <c r="L179" s="50"/>
      <c r="M179" s="50"/>
      <c r="N179" s="50"/>
      <c r="O179" s="50"/>
      <c r="P179" s="50"/>
      <c r="Q179" s="50"/>
      <c r="R179" s="50"/>
      <c r="S179" s="50"/>
      <c r="T179" s="50"/>
      <c r="U179" s="50"/>
      <c r="V179" s="44" t="s">
        <v>67</v>
      </c>
      <c r="W179" s="44" t="s">
        <v>60</v>
      </c>
      <c r="X179" s="44"/>
      <c r="Y179" s="44"/>
      <c r="Z179" s="44"/>
      <c r="AA179" s="29" t="s">
        <v>499</v>
      </c>
      <c r="AB179" s="2" t="s">
        <v>456</v>
      </c>
      <c r="AC179" s="144"/>
      <c r="AD179" s="233"/>
      <c r="AE179" s="229"/>
      <c r="AF179" s="229"/>
      <c r="AG179" s="227"/>
      <c r="AH179" s="227"/>
      <c r="AI179" s="227"/>
      <c r="AJ179" s="229"/>
      <c r="AK179" s="229"/>
      <c r="AL179" s="229"/>
      <c r="AM179" s="227"/>
      <c r="AN179" s="227"/>
      <c r="AO179" s="227"/>
      <c r="AP179" s="229"/>
      <c r="AQ179" s="229"/>
      <c r="AR179" s="229"/>
      <c r="AS179" s="227"/>
      <c r="AT179" s="227"/>
      <c r="AU179" s="227"/>
      <c r="AV179" s="229"/>
      <c r="AW179" s="229"/>
      <c r="AX179" s="229"/>
      <c r="AY179" s="227"/>
      <c r="AZ179" s="227"/>
      <c r="BA179" s="227"/>
      <c r="BB179" s="229"/>
      <c r="BC179" s="229"/>
      <c r="BD179" s="229"/>
      <c r="BE179" s="227"/>
      <c r="BF179" s="227"/>
      <c r="BG179" s="227"/>
      <c r="BH179" s="229"/>
      <c r="BI179" s="229"/>
      <c r="BJ179" s="229"/>
      <c r="BK179" s="227"/>
      <c r="BL179" s="227"/>
      <c r="BM179" s="227"/>
      <c r="BN179" s="229"/>
      <c r="BO179" s="229"/>
      <c r="BP179" s="229"/>
      <c r="BQ179" s="227"/>
      <c r="BR179" s="227"/>
      <c r="BS179" s="227"/>
      <c r="BT179" s="229"/>
      <c r="BU179" s="229"/>
      <c r="BV179" s="229"/>
      <c r="BW179" s="227"/>
      <c r="BX179" s="227"/>
      <c r="BY179" s="227"/>
      <c r="BZ179" s="229"/>
      <c r="CA179" s="229"/>
      <c r="CB179" s="229"/>
      <c r="CC179" s="227"/>
      <c r="CD179" s="227"/>
      <c r="CE179" s="227"/>
      <c r="CF179" s="229"/>
      <c r="CG179" s="229"/>
      <c r="CH179" s="229"/>
      <c r="CI179" s="227"/>
      <c r="CJ179" s="227"/>
      <c r="CK179" s="227"/>
      <c r="CL179" s="229"/>
      <c r="CM179" s="229"/>
      <c r="CN179" s="229"/>
      <c r="CO179" s="227"/>
      <c r="CP179" s="227"/>
      <c r="CQ179" s="227"/>
      <c r="CR179" s="229"/>
      <c r="CS179" s="229"/>
      <c r="CT179" s="229"/>
      <c r="CU179" s="227"/>
      <c r="CV179" s="227"/>
      <c r="CW179" s="227"/>
      <c r="CX179">
        <f t="shared" si="105"/>
        <v>0</v>
      </c>
      <c r="CY179">
        <f t="shared" si="105"/>
        <v>0</v>
      </c>
      <c r="CZ179">
        <f t="shared" si="105"/>
        <v>0</v>
      </c>
      <c r="DA179">
        <f t="shared" si="106"/>
        <v>0</v>
      </c>
      <c r="DC179" s="24" t="e">
        <f t="shared" si="111"/>
        <v>#DIV/0!</v>
      </c>
      <c r="DD179" s="24" t="e">
        <f t="shared" si="111"/>
        <v>#DIV/0!</v>
      </c>
      <c r="DE179" s="24" t="e">
        <f t="shared" si="111"/>
        <v>#DIV/0!</v>
      </c>
      <c r="DF179" t="e">
        <f t="shared" si="112"/>
        <v>#DIV/0!</v>
      </c>
      <c r="DG179" t="e">
        <f t="shared" si="112"/>
        <v>#DIV/0!</v>
      </c>
      <c r="DH179" t="e">
        <f t="shared" si="112"/>
        <v>#DIV/0!</v>
      </c>
      <c r="DI179" s="24" t="e">
        <f t="shared" si="113"/>
        <v>#DIV/0!</v>
      </c>
      <c r="DJ179" s="24" t="e">
        <f t="shared" si="113"/>
        <v>#DIV/0!</v>
      </c>
      <c r="DK179" t="e">
        <f t="shared" si="107"/>
        <v>#DIV/0!</v>
      </c>
      <c r="DQ179" s="235"/>
    </row>
    <row r="180" spans="2:121" ht="63" hidden="1" x14ac:dyDescent="0.25">
      <c r="B180" s="259"/>
      <c r="C180" s="225">
        <v>299</v>
      </c>
      <c r="D180" s="225" t="s">
        <v>503</v>
      </c>
      <c r="E180" s="44" t="s">
        <v>504</v>
      </c>
      <c r="I180" s="81"/>
      <c r="J180" s="81"/>
      <c r="K180" s="80"/>
      <c r="L180" s="80"/>
      <c r="M180" s="80"/>
      <c r="N180" s="80"/>
      <c r="O180" s="80"/>
      <c r="P180" s="80"/>
      <c r="Q180" s="80"/>
      <c r="R180" s="80"/>
      <c r="S180" s="80"/>
      <c r="T180" s="80"/>
      <c r="U180" s="80"/>
      <c r="V180" s="44" t="s">
        <v>192</v>
      </c>
      <c r="W180" s="44" t="s">
        <v>60</v>
      </c>
      <c r="X180" s="44"/>
      <c r="Y180" s="44"/>
      <c r="Z180" s="44"/>
      <c r="AA180" s="29" t="s">
        <v>61</v>
      </c>
      <c r="AB180" s="2" t="s">
        <v>5</v>
      </c>
      <c r="AC180" s="142"/>
      <c r="AD180" s="228">
        <v>2</v>
      </c>
      <c r="AE180" s="228">
        <v>2</v>
      </c>
      <c r="AF180" s="228">
        <v>4</v>
      </c>
      <c r="AG180" s="226">
        <v>2</v>
      </c>
      <c r="AH180" s="226">
        <v>2</v>
      </c>
      <c r="AI180" s="226">
        <v>4</v>
      </c>
      <c r="AJ180" s="228">
        <v>5</v>
      </c>
      <c r="AK180" s="228">
        <v>1</v>
      </c>
      <c r="AL180" s="228">
        <v>5</v>
      </c>
      <c r="AM180" s="226">
        <v>6</v>
      </c>
      <c r="AN180" s="226">
        <v>4</v>
      </c>
      <c r="AO180" s="226">
        <v>24</v>
      </c>
      <c r="AP180" s="228">
        <v>5</v>
      </c>
      <c r="AQ180" s="228">
        <v>1</v>
      </c>
      <c r="AR180" s="228">
        <v>5</v>
      </c>
      <c r="AS180" s="226">
        <v>5</v>
      </c>
      <c r="AT180" s="226">
        <v>1</v>
      </c>
      <c r="AU180" s="226">
        <v>5</v>
      </c>
      <c r="AV180" s="228"/>
      <c r="AW180" s="228"/>
      <c r="AX180" s="228"/>
      <c r="AY180" s="226">
        <v>5</v>
      </c>
      <c r="AZ180" s="226">
        <v>1</v>
      </c>
      <c r="BA180" s="226">
        <v>5</v>
      </c>
      <c r="BB180" s="228">
        <v>1</v>
      </c>
      <c r="BC180" s="228">
        <v>1</v>
      </c>
      <c r="BD180" s="228">
        <v>1</v>
      </c>
      <c r="BE180" s="226"/>
      <c r="BF180" s="226"/>
      <c r="BG180" s="226"/>
      <c r="BH180" s="228">
        <v>1</v>
      </c>
      <c r="BI180" s="228">
        <v>1</v>
      </c>
      <c r="BJ180" s="228">
        <v>1</v>
      </c>
      <c r="BK180" s="226">
        <v>1</v>
      </c>
      <c r="BL180" s="226">
        <v>1</v>
      </c>
      <c r="BM180" s="226">
        <v>1</v>
      </c>
      <c r="BN180" s="228">
        <v>1</v>
      </c>
      <c r="BO180" s="228">
        <v>1</v>
      </c>
      <c r="BP180" s="228">
        <v>1</v>
      </c>
      <c r="BQ180" s="226">
        <v>1</v>
      </c>
      <c r="BR180" s="226">
        <v>1</v>
      </c>
      <c r="BS180" s="226">
        <v>1</v>
      </c>
      <c r="BT180" s="228">
        <v>1</v>
      </c>
      <c r="BU180" s="228">
        <v>1</v>
      </c>
      <c r="BV180" s="228">
        <v>1</v>
      </c>
      <c r="BW180" s="226">
        <v>1</v>
      </c>
      <c r="BX180" s="226">
        <v>1</v>
      </c>
      <c r="BY180" s="226">
        <v>1</v>
      </c>
      <c r="BZ180" s="228">
        <v>4</v>
      </c>
      <c r="CA180" s="228">
        <v>2</v>
      </c>
      <c r="CB180" s="228">
        <v>8</v>
      </c>
      <c r="CC180" s="226">
        <v>4</v>
      </c>
      <c r="CD180" s="226">
        <v>2</v>
      </c>
      <c r="CE180" s="226">
        <v>8</v>
      </c>
      <c r="CF180" s="228">
        <v>4</v>
      </c>
      <c r="CG180" s="228">
        <v>2</v>
      </c>
      <c r="CH180" s="228">
        <v>8</v>
      </c>
      <c r="CI180" s="226">
        <v>4</v>
      </c>
      <c r="CJ180" s="226">
        <v>2</v>
      </c>
      <c r="CK180" s="226">
        <v>8</v>
      </c>
      <c r="CL180" s="228">
        <v>4</v>
      </c>
      <c r="CM180" s="228">
        <v>2</v>
      </c>
      <c r="CN180" s="228">
        <v>8</v>
      </c>
      <c r="CO180" s="226">
        <v>4</v>
      </c>
      <c r="CP180" s="226">
        <v>2</v>
      </c>
      <c r="CQ180" s="226">
        <v>8</v>
      </c>
      <c r="CR180" s="228">
        <v>4</v>
      </c>
      <c r="CS180" s="228">
        <v>2</v>
      </c>
      <c r="CT180" s="228">
        <v>8</v>
      </c>
      <c r="CU180" s="226">
        <v>4</v>
      </c>
      <c r="CV180" s="226">
        <v>2</v>
      </c>
      <c r="CW180" s="226">
        <v>8</v>
      </c>
      <c r="CX180">
        <f t="shared" si="105"/>
        <v>69</v>
      </c>
      <c r="CY180">
        <f t="shared" si="105"/>
        <v>35</v>
      </c>
      <c r="CZ180">
        <f t="shared" si="105"/>
        <v>123</v>
      </c>
      <c r="DA180">
        <f t="shared" si="106"/>
        <v>22</v>
      </c>
      <c r="DC180" s="24">
        <f t="shared" si="111"/>
        <v>3</v>
      </c>
      <c r="DD180" s="24">
        <f t="shared" si="111"/>
        <v>2</v>
      </c>
      <c r="DE180" s="24">
        <f t="shared" si="111"/>
        <v>6</v>
      </c>
      <c r="DF180">
        <f t="shared" si="112"/>
        <v>3.1363636363636362</v>
      </c>
      <c r="DG180">
        <f t="shared" si="112"/>
        <v>1.5909090909090908</v>
      </c>
      <c r="DH180">
        <f t="shared" si="112"/>
        <v>5.5909090909090908</v>
      </c>
      <c r="DI180" s="24">
        <f t="shared" si="113"/>
        <v>3</v>
      </c>
      <c r="DJ180" s="24">
        <f t="shared" si="113"/>
        <v>2</v>
      </c>
      <c r="DK180">
        <f t="shared" si="107"/>
        <v>6</v>
      </c>
      <c r="DQ180" s="234">
        <v>5</v>
      </c>
    </row>
    <row r="181" spans="2:121" ht="120.75" customHeight="1" x14ac:dyDescent="0.25">
      <c r="B181" s="259"/>
      <c r="C181" s="254"/>
      <c r="D181" s="202"/>
      <c r="E181" s="44" t="s">
        <v>505</v>
      </c>
      <c r="F181" s="56">
        <v>4.2</v>
      </c>
      <c r="G181" s="56">
        <v>2.8</v>
      </c>
      <c r="H181" s="57">
        <v>11.76</v>
      </c>
      <c r="I181" s="81">
        <f>(L181+N181+P181+T181+R181)/5</f>
        <v>4.2</v>
      </c>
      <c r="J181" s="81">
        <f>(M181+O181+Q181+U181+S181)/5</f>
        <v>3</v>
      </c>
      <c r="K181" s="84">
        <f>I181*J181</f>
        <v>12.600000000000001</v>
      </c>
      <c r="L181" s="83">
        <v>4</v>
      </c>
      <c r="M181" s="83">
        <v>3</v>
      </c>
      <c r="N181" s="83">
        <v>4</v>
      </c>
      <c r="O181" s="83">
        <v>3</v>
      </c>
      <c r="P181" s="83">
        <v>5</v>
      </c>
      <c r="Q181" s="83">
        <v>4</v>
      </c>
      <c r="R181" s="83">
        <v>5</v>
      </c>
      <c r="S181" s="83">
        <v>3</v>
      </c>
      <c r="T181" s="83">
        <v>3</v>
      </c>
      <c r="U181" s="83">
        <v>2</v>
      </c>
      <c r="V181" s="44" t="s">
        <v>67</v>
      </c>
      <c r="W181" s="44" t="s">
        <v>53</v>
      </c>
      <c r="X181" s="44" t="s">
        <v>90</v>
      </c>
      <c r="Y181" s="44" t="s">
        <v>506</v>
      </c>
      <c r="Z181" s="44" t="s">
        <v>56</v>
      </c>
      <c r="AA181" s="44" t="s">
        <v>57</v>
      </c>
      <c r="AB181" s="2" t="s">
        <v>507</v>
      </c>
      <c r="AC181" s="76" t="s">
        <v>2</v>
      </c>
      <c r="AD181" s="246"/>
      <c r="AE181" s="246"/>
      <c r="AF181" s="246"/>
      <c r="AG181" s="245"/>
      <c r="AH181" s="245"/>
      <c r="AI181" s="245"/>
      <c r="AJ181" s="246"/>
      <c r="AK181" s="246"/>
      <c r="AL181" s="246"/>
      <c r="AM181" s="245"/>
      <c r="AN181" s="245"/>
      <c r="AO181" s="245"/>
      <c r="AP181" s="246"/>
      <c r="AQ181" s="246"/>
      <c r="AR181" s="246"/>
      <c r="AS181" s="245"/>
      <c r="AT181" s="245"/>
      <c r="AU181" s="245"/>
      <c r="AV181" s="246"/>
      <c r="AW181" s="246"/>
      <c r="AX181" s="246"/>
      <c r="AY181" s="245"/>
      <c r="AZ181" s="245"/>
      <c r="BA181" s="245"/>
      <c r="BB181" s="246"/>
      <c r="BC181" s="246"/>
      <c r="BD181" s="246"/>
      <c r="BE181" s="245"/>
      <c r="BF181" s="245"/>
      <c r="BG181" s="245"/>
      <c r="BH181" s="246"/>
      <c r="BI181" s="246"/>
      <c r="BJ181" s="246"/>
      <c r="BK181" s="245"/>
      <c r="BL181" s="245"/>
      <c r="BM181" s="245"/>
      <c r="BN181" s="246"/>
      <c r="BO181" s="246"/>
      <c r="BP181" s="246"/>
      <c r="BQ181" s="245"/>
      <c r="BR181" s="245"/>
      <c r="BS181" s="245"/>
      <c r="BT181" s="246"/>
      <c r="BU181" s="246"/>
      <c r="BV181" s="246"/>
      <c r="BW181" s="245"/>
      <c r="BX181" s="245"/>
      <c r="BY181" s="245"/>
      <c r="BZ181" s="246"/>
      <c r="CA181" s="246"/>
      <c r="CB181" s="246"/>
      <c r="CC181" s="245"/>
      <c r="CD181" s="245"/>
      <c r="CE181" s="245"/>
      <c r="CF181" s="246"/>
      <c r="CG181" s="246"/>
      <c r="CH181" s="246"/>
      <c r="CI181" s="245"/>
      <c r="CJ181" s="245"/>
      <c r="CK181" s="245"/>
      <c r="CL181" s="246"/>
      <c r="CM181" s="246"/>
      <c r="CN181" s="246"/>
      <c r="CO181" s="245"/>
      <c r="CP181" s="245"/>
      <c r="CQ181" s="245"/>
      <c r="CR181" s="246"/>
      <c r="CS181" s="246"/>
      <c r="CT181" s="246"/>
      <c r="CU181" s="245"/>
      <c r="CV181" s="245"/>
      <c r="CW181" s="245"/>
      <c r="CX181">
        <f t="shared" si="105"/>
        <v>0</v>
      </c>
      <c r="CY181">
        <f t="shared" si="105"/>
        <v>0</v>
      </c>
      <c r="CZ181">
        <f t="shared" si="105"/>
        <v>0</v>
      </c>
      <c r="DA181">
        <f t="shared" si="106"/>
        <v>0</v>
      </c>
      <c r="DC181" s="24" t="e">
        <f t="shared" si="111"/>
        <v>#DIV/0!</v>
      </c>
      <c r="DD181" s="24" t="e">
        <f t="shared" si="111"/>
        <v>#DIV/0!</v>
      </c>
      <c r="DE181" s="24" t="e">
        <f t="shared" si="111"/>
        <v>#DIV/0!</v>
      </c>
      <c r="DF181" t="e">
        <f t="shared" si="112"/>
        <v>#DIV/0!</v>
      </c>
      <c r="DG181" t="e">
        <f t="shared" si="112"/>
        <v>#DIV/0!</v>
      </c>
      <c r="DH181" t="e">
        <f t="shared" si="112"/>
        <v>#DIV/0!</v>
      </c>
      <c r="DI181" s="24" t="e">
        <f t="shared" si="113"/>
        <v>#DIV/0!</v>
      </c>
      <c r="DJ181" s="24" t="e">
        <f t="shared" si="113"/>
        <v>#DIV/0!</v>
      </c>
      <c r="DK181" t="e">
        <f t="shared" si="107"/>
        <v>#DIV/0!</v>
      </c>
      <c r="DQ181" s="257"/>
    </row>
    <row r="182" spans="2:121" ht="91.5" hidden="1" customHeight="1" x14ac:dyDescent="0.25">
      <c r="B182" s="259"/>
      <c r="C182" s="204"/>
      <c r="D182" s="204"/>
      <c r="E182" s="44" t="s">
        <v>508</v>
      </c>
      <c r="F182" s="89"/>
      <c r="G182" s="89"/>
      <c r="H182" s="85"/>
      <c r="I182" s="49"/>
      <c r="J182" s="49"/>
      <c r="K182" s="50"/>
      <c r="L182" s="50"/>
      <c r="M182" s="50"/>
      <c r="N182" s="50"/>
      <c r="O182" s="50"/>
      <c r="P182" s="50"/>
      <c r="Q182" s="50"/>
      <c r="R182" s="50"/>
      <c r="S182" s="50"/>
      <c r="T182" s="50"/>
      <c r="U182" s="50"/>
      <c r="V182" s="44" t="s">
        <v>509</v>
      </c>
      <c r="W182" s="44" t="s">
        <v>60</v>
      </c>
      <c r="X182" s="44"/>
      <c r="Y182" s="44"/>
      <c r="Z182" s="44"/>
      <c r="AA182" s="29" t="s">
        <v>61</v>
      </c>
      <c r="AB182" s="2" t="s">
        <v>321</v>
      </c>
      <c r="AC182" s="144"/>
      <c r="AD182" s="229"/>
      <c r="AE182" s="229"/>
      <c r="AF182" s="229"/>
      <c r="AG182" s="227"/>
      <c r="AH182" s="227"/>
      <c r="AI182" s="227"/>
      <c r="AJ182" s="229"/>
      <c r="AK182" s="229"/>
      <c r="AL182" s="229"/>
      <c r="AM182" s="227"/>
      <c r="AN182" s="227"/>
      <c r="AO182" s="227"/>
      <c r="AP182" s="229"/>
      <c r="AQ182" s="229"/>
      <c r="AR182" s="229"/>
      <c r="AS182" s="227"/>
      <c r="AT182" s="227"/>
      <c r="AU182" s="227"/>
      <c r="AV182" s="229"/>
      <c r="AW182" s="229"/>
      <c r="AX182" s="229"/>
      <c r="AY182" s="227"/>
      <c r="AZ182" s="227"/>
      <c r="BA182" s="227"/>
      <c r="BB182" s="229"/>
      <c r="BC182" s="229"/>
      <c r="BD182" s="229"/>
      <c r="BE182" s="227"/>
      <c r="BF182" s="227"/>
      <c r="BG182" s="227"/>
      <c r="BH182" s="229"/>
      <c r="BI182" s="229"/>
      <c r="BJ182" s="229"/>
      <c r="BK182" s="227"/>
      <c r="BL182" s="227"/>
      <c r="BM182" s="227"/>
      <c r="BN182" s="229"/>
      <c r="BO182" s="229"/>
      <c r="BP182" s="229"/>
      <c r="BQ182" s="227"/>
      <c r="BR182" s="227"/>
      <c r="BS182" s="227"/>
      <c r="BT182" s="229"/>
      <c r="BU182" s="229"/>
      <c r="BV182" s="229"/>
      <c r="BW182" s="227"/>
      <c r="BX182" s="227"/>
      <c r="BY182" s="227"/>
      <c r="BZ182" s="229"/>
      <c r="CA182" s="229"/>
      <c r="CB182" s="229"/>
      <c r="CC182" s="227"/>
      <c r="CD182" s="227"/>
      <c r="CE182" s="227"/>
      <c r="CF182" s="229"/>
      <c r="CG182" s="229"/>
      <c r="CH182" s="229"/>
      <c r="CI182" s="227"/>
      <c r="CJ182" s="227"/>
      <c r="CK182" s="227"/>
      <c r="CL182" s="229"/>
      <c r="CM182" s="229"/>
      <c r="CN182" s="229"/>
      <c r="CO182" s="227"/>
      <c r="CP182" s="227"/>
      <c r="CQ182" s="227"/>
      <c r="CR182" s="229"/>
      <c r="CS182" s="229"/>
      <c r="CT182" s="229"/>
      <c r="CU182" s="227"/>
      <c r="CV182" s="227"/>
      <c r="CW182" s="227"/>
      <c r="CX182">
        <f t="shared" si="105"/>
        <v>0</v>
      </c>
      <c r="CY182">
        <f t="shared" si="105"/>
        <v>0</v>
      </c>
      <c r="CZ182">
        <f t="shared" si="105"/>
        <v>0</v>
      </c>
      <c r="DA182">
        <f t="shared" si="106"/>
        <v>0</v>
      </c>
      <c r="DC182" s="24" t="e">
        <f t="shared" si="111"/>
        <v>#DIV/0!</v>
      </c>
      <c r="DD182" s="24" t="e">
        <f t="shared" si="111"/>
        <v>#DIV/0!</v>
      </c>
      <c r="DE182" s="24" t="e">
        <f t="shared" si="111"/>
        <v>#DIV/0!</v>
      </c>
      <c r="DF182" t="e">
        <f t="shared" si="112"/>
        <v>#DIV/0!</v>
      </c>
      <c r="DG182" t="e">
        <f t="shared" si="112"/>
        <v>#DIV/0!</v>
      </c>
      <c r="DH182" t="e">
        <f t="shared" si="112"/>
        <v>#DIV/0!</v>
      </c>
      <c r="DI182" s="24" t="e">
        <f t="shared" si="113"/>
        <v>#DIV/0!</v>
      </c>
      <c r="DJ182" s="24" t="e">
        <f t="shared" si="113"/>
        <v>#DIV/0!</v>
      </c>
      <c r="DK182" t="e">
        <f t="shared" si="107"/>
        <v>#DIV/0!</v>
      </c>
      <c r="DQ182" s="235"/>
    </row>
    <row r="183" spans="2:121" ht="47.25" hidden="1" x14ac:dyDescent="0.25">
      <c r="B183" s="259"/>
      <c r="C183" s="225">
        <v>304</v>
      </c>
      <c r="D183" s="225" t="s">
        <v>510</v>
      </c>
      <c r="E183" s="44" t="s">
        <v>511</v>
      </c>
      <c r="I183" s="81"/>
      <c r="J183" s="81"/>
      <c r="K183" s="80"/>
      <c r="L183" s="80"/>
      <c r="M183" s="80"/>
      <c r="N183" s="80"/>
      <c r="O183" s="80"/>
      <c r="P183" s="80"/>
      <c r="Q183" s="80"/>
      <c r="R183" s="80"/>
      <c r="S183" s="80"/>
      <c r="T183" s="80"/>
      <c r="U183" s="80"/>
      <c r="V183" s="44" t="s">
        <v>192</v>
      </c>
      <c r="W183" s="44" t="s">
        <v>60</v>
      </c>
      <c r="X183" s="44"/>
      <c r="Y183" s="44"/>
      <c r="Z183" s="44"/>
      <c r="AA183" s="29" t="s">
        <v>61</v>
      </c>
      <c r="AB183" s="2" t="s">
        <v>5</v>
      </c>
      <c r="AC183" s="142"/>
      <c r="AD183" s="232">
        <v>4</v>
      </c>
      <c r="AE183" s="228">
        <v>1</v>
      </c>
      <c r="AF183" s="228">
        <v>4</v>
      </c>
      <c r="AG183" s="226">
        <v>2</v>
      </c>
      <c r="AH183" s="226">
        <v>1</v>
      </c>
      <c r="AI183" s="226">
        <v>2</v>
      </c>
      <c r="AJ183" s="228">
        <v>3</v>
      </c>
      <c r="AK183" s="228">
        <v>2</v>
      </c>
      <c r="AL183" s="228">
        <v>6</v>
      </c>
      <c r="AM183" s="226">
        <v>3</v>
      </c>
      <c r="AN183" s="226">
        <v>3</v>
      </c>
      <c r="AO183" s="226">
        <v>9</v>
      </c>
      <c r="AP183" s="228">
        <v>5</v>
      </c>
      <c r="AQ183" s="228">
        <v>1</v>
      </c>
      <c r="AR183" s="228">
        <v>5</v>
      </c>
      <c r="AS183" s="226">
        <v>3</v>
      </c>
      <c r="AT183" s="226">
        <v>2</v>
      </c>
      <c r="AU183" s="226">
        <v>6</v>
      </c>
      <c r="AV183" s="228"/>
      <c r="AW183" s="228"/>
      <c r="AX183" s="228"/>
      <c r="AY183" s="226">
        <v>3</v>
      </c>
      <c r="AZ183" s="226">
        <v>2</v>
      </c>
      <c r="BA183" s="226">
        <v>6</v>
      </c>
      <c r="BB183" s="228">
        <v>2</v>
      </c>
      <c r="BC183" s="228">
        <v>1</v>
      </c>
      <c r="BD183" s="228">
        <v>2</v>
      </c>
      <c r="BE183" s="226"/>
      <c r="BF183" s="226"/>
      <c r="BG183" s="226"/>
      <c r="BH183" s="228">
        <v>2</v>
      </c>
      <c r="BI183" s="228">
        <v>2</v>
      </c>
      <c r="BJ183" s="228">
        <v>4</v>
      </c>
      <c r="BK183" s="226">
        <v>2</v>
      </c>
      <c r="BL183" s="226">
        <v>2</v>
      </c>
      <c r="BM183" s="226">
        <v>4</v>
      </c>
      <c r="BN183" s="228">
        <v>2</v>
      </c>
      <c r="BO183" s="228">
        <v>2</v>
      </c>
      <c r="BP183" s="228">
        <v>4</v>
      </c>
      <c r="BQ183" s="226">
        <v>2</v>
      </c>
      <c r="BR183" s="226">
        <v>2</v>
      </c>
      <c r="BS183" s="226">
        <v>4</v>
      </c>
      <c r="BT183" s="228">
        <v>2</v>
      </c>
      <c r="BU183" s="228">
        <v>2</v>
      </c>
      <c r="BV183" s="228">
        <v>4</v>
      </c>
      <c r="BW183" s="226">
        <v>2</v>
      </c>
      <c r="BX183" s="226">
        <v>2</v>
      </c>
      <c r="BY183" s="226">
        <v>4</v>
      </c>
      <c r="BZ183" s="228">
        <v>3</v>
      </c>
      <c r="CA183" s="228">
        <v>1</v>
      </c>
      <c r="CB183" s="228">
        <v>3</v>
      </c>
      <c r="CC183" s="226">
        <v>3</v>
      </c>
      <c r="CD183" s="226">
        <v>1</v>
      </c>
      <c r="CE183" s="226">
        <v>3</v>
      </c>
      <c r="CF183" s="228">
        <v>3</v>
      </c>
      <c r="CG183" s="228">
        <v>1</v>
      </c>
      <c r="CH183" s="228">
        <v>3</v>
      </c>
      <c r="CI183" s="226">
        <v>3</v>
      </c>
      <c r="CJ183" s="226">
        <v>1</v>
      </c>
      <c r="CK183" s="226">
        <v>3</v>
      </c>
      <c r="CL183" s="228">
        <v>3</v>
      </c>
      <c r="CM183" s="228">
        <v>1</v>
      </c>
      <c r="CN183" s="228">
        <v>3</v>
      </c>
      <c r="CO183" s="226">
        <v>3</v>
      </c>
      <c r="CP183" s="226">
        <v>1</v>
      </c>
      <c r="CQ183" s="226">
        <v>3</v>
      </c>
      <c r="CR183" s="228">
        <v>3</v>
      </c>
      <c r="CS183" s="228">
        <v>1</v>
      </c>
      <c r="CT183" s="228">
        <v>3</v>
      </c>
      <c r="CU183" s="226">
        <v>3</v>
      </c>
      <c r="CV183" s="226">
        <v>1</v>
      </c>
      <c r="CW183" s="226">
        <v>3</v>
      </c>
      <c r="CX183">
        <f t="shared" si="105"/>
        <v>61</v>
      </c>
      <c r="CY183">
        <f t="shared" si="105"/>
        <v>33</v>
      </c>
      <c r="CZ183">
        <f t="shared" si="105"/>
        <v>88</v>
      </c>
      <c r="DA183">
        <f t="shared" si="106"/>
        <v>22</v>
      </c>
      <c r="DC183" s="24">
        <f t="shared" si="111"/>
        <v>3</v>
      </c>
      <c r="DD183" s="24">
        <f t="shared" si="111"/>
        <v>2</v>
      </c>
      <c r="DE183" s="24">
        <f t="shared" si="111"/>
        <v>6</v>
      </c>
      <c r="DF183">
        <f t="shared" si="112"/>
        <v>2.7727272727272729</v>
      </c>
      <c r="DG183">
        <f t="shared" si="112"/>
        <v>1.5</v>
      </c>
      <c r="DH183">
        <f t="shared" si="112"/>
        <v>4</v>
      </c>
      <c r="DI183" s="24">
        <f t="shared" si="113"/>
        <v>3</v>
      </c>
      <c r="DJ183" s="24">
        <f t="shared" si="113"/>
        <v>2</v>
      </c>
      <c r="DK183">
        <f t="shared" si="107"/>
        <v>6</v>
      </c>
      <c r="DQ183" s="234">
        <v>5</v>
      </c>
    </row>
    <row r="184" spans="2:121" ht="135" hidden="1" customHeight="1" x14ac:dyDescent="0.25">
      <c r="B184" s="259"/>
      <c r="C184" s="262"/>
      <c r="D184" s="202"/>
      <c r="E184" s="44" t="s">
        <v>512</v>
      </c>
      <c r="F184" s="56">
        <v>2.4</v>
      </c>
      <c r="G184" s="56">
        <v>1</v>
      </c>
      <c r="H184" s="57">
        <v>2.4</v>
      </c>
      <c r="I184" s="81">
        <f>(L184+N184+P184+T184+R184)/5</f>
        <v>2.4</v>
      </c>
      <c r="J184" s="81">
        <f>(M184+O184+Q184+U184+S184)/5</f>
        <v>1</v>
      </c>
      <c r="K184" s="67">
        <f>I184*J184</f>
        <v>2.4</v>
      </c>
      <c r="L184" s="50">
        <v>4</v>
      </c>
      <c r="M184" s="50">
        <v>1</v>
      </c>
      <c r="N184" s="50">
        <v>4</v>
      </c>
      <c r="O184" s="50">
        <v>1</v>
      </c>
      <c r="P184" s="50">
        <v>1</v>
      </c>
      <c r="Q184" s="50">
        <v>1</v>
      </c>
      <c r="R184" s="50">
        <v>1</v>
      </c>
      <c r="S184" s="50">
        <v>1</v>
      </c>
      <c r="T184" s="50">
        <v>2</v>
      </c>
      <c r="U184" s="50">
        <v>1</v>
      </c>
      <c r="V184" s="44" t="s">
        <v>67</v>
      </c>
      <c r="W184" s="44" t="s">
        <v>60</v>
      </c>
      <c r="X184" s="44" t="s">
        <v>90</v>
      </c>
      <c r="Y184" s="44" t="s">
        <v>91</v>
      </c>
      <c r="Z184" s="44"/>
      <c r="AA184" s="29" t="s">
        <v>92</v>
      </c>
      <c r="AB184" s="2" t="s">
        <v>513</v>
      </c>
      <c r="AC184" s="76"/>
      <c r="AD184" s="233"/>
      <c r="AE184" s="229"/>
      <c r="AF184" s="229"/>
      <c r="AG184" s="227"/>
      <c r="AH184" s="227"/>
      <c r="AI184" s="227"/>
      <c r="AJ184" s="229"/>
      <c r="AK184" s="229"/>
      <c r="AL184" s="229"/>
      <c r="AM184" s="227"/>
      <c r="AN184" s="227"/>
      <c r="AO184" s="227"/>
      <c r="AP184" s="229"/>
      <c r="AQ184" s="229"/>
      <c r="AR184" s="229"/>
      <c r="AS184" s="227"/>
      <c r="AT184" s="227"/>
      <c r="AU184" s="227"/>
      <c r="AV184" s="229"/>
      <c r="AW184" s="229"/>
      <c r="AX184" s="229"/>
      <c r="AY184" s="227"/>
      <c r="AZ184" s="227"/>
      <c r="BA184" s="227"/>
      <c r="BB184" s="229"/>
      <c r="BC184" s="229"/>
      <c r="BD184" s="229"/>
      <c r="BE184" s="227"/>
      <c r="BF184" s="227"/>
      <c r="BG184" s="227"/>
      <c r="BH184" s="229"/>
      <c r="BI184" s="229"/>
      <c r="BJ184" s="229"/>
      <c r="BK184" s="227"/>
      <c r="BL184" s="227"/>
      <c r="BM184" s="227"/>
      <c r="BN184" s="229"/>
      <c r="BO184" s="229"/>
      <c r="BP184" s="229"/>
      <c r="BQ184" s="227"/>
      <c r="BR184" s="227"/>
      <c r="BS184" s="227"/>
      <c r="BT184" s="229"/>
      <c r="BU184" s="229"/>
      <c r="BV184" s="229"/>
      <c r="BW184" s="227"/>
      <c r="BX184" s="227"/>
      <c r="BY184" s="227"/>
      <c r="BZ184" s="229"/>
      <c r="CA184" s="229"/>
      <c r="CB184" s="229"/>
      <c r="CC184" s="227"/>
      <c r="CD184" s="227"/>
      <c r="CE184" s="227"/>
      <c r="CF184" s="229"/>
      <c r="CG184" s="229"/>
      <c r="CH184" s="229"/>
      <c r="CI184" s="227"/>
      <c r="CJ184" s="227"/>
      <c r="CK184" s="227"/>
      <c r="CL184" s="229"/>
      <c r="CM184" s="229"/>
      <c r="CN184" s="229"/>
      <c r="CO184" s="227"/>
      <c r="CP184" s="227"/>
      <c r="CQ184" s="227"/>
      <c r="CR184" s="229"/>
      <c r="CS184" s="229"/>
      <c r="CT184" s="229"/>
      <c r="CU184" s="227"/>
      <c r="CV184" s="227"/>
      <c r="CW184" s="227"/>
      <c r="CX184">
        <f t="shared" si="105"/>
        <v>0</v>
      </c>
      <c r="CY184">
        <f t="shared" si="105"/>
        <v>0</v>
      </c>
      <c r="CZ184">
        <f t="shared" si="105"/>
        <v>0</v>
      </c>
      <c r="DA184">
        <f t="shared" si="106"/>
        <v>0</v>
      </c>
      <c r="DC184" s="24" t="e">
        <f t="shared" si="111"/>
        <v>#DIV/0!</v>
      </c>
      <c r="DD184" s="24" t="e">
        <f t="shared" si="111"/>
        <v>#DIV/0!</v>
      </c>
      <c r="DE184" s="24" t="e">
        <f t="shared" si="111"/>
        <v>#DIV/0!</v>
      </c>
      <c r="DF184" t="e">
        <f t="shared" si="112"/>
        <v>#DIV/0!</v>
      </c>
      <c r="DG184" t="e">
        <f t="shared" si="112"/>
        <v>#DIV/0!</v>
      </c>
      <c r="DH184" t="e">
        <f t="shared" si="112"/>
        <v>#DIV/0!</v>
      </c>
      <c r="DI184" s="24" t="e">
        <f t="shared" si="113"/>
        <v>#DIV/0!</v>
      </c>
      <c r="DJ184" s="24" t="e">
        <f t="shared" si="113"/>
        <v>#DIV/0!</v>
      </c>
      <c r="DK184" t="e">
        <f t="shared" si="107"/>
        <v>#DIV/0!</v>
      </c>
      <c r="DQ184" s="235"/>
    </row>
    <row r="185" spans="2:121" ht="47.25" hidden="1" x14ac:dyDescent="0.25">
      <c r="B185" s="259" t="s">
        <v>514</v>
      </c>
      <c r="C185" s="225">
        <v>308</v>
      </c>
      <c r="D185" s="225" t="s">
        <v>515</v>
      </c>
      <c r="E185" s="44" t="s">
        <v>516</v>
      </c>
      <c r="F185" s="56"/>
      <c r="G185" s="56"/>
      <c r="H185" s="57"/>
      <c r="I185" s="81"/>
      <c r="J185" s="81"/>
      <c r="K185" s="80"/>
      <c r="L185" s="80"/>
      <c r="M185" s="80"/>
      <c r="N185" s="80"/>
      <c r="O185" s="80"/>
      <c r="P185" s="80"/>
      <c r="Q185" s="80"/>
      <c r="R185" s="80"/>
      <c r="S185" s="80"/>
      <c r="T185" s="80"/>
      <c r="U185" s="80"/>
      <c r="V185" s="44" t="s">
        <v>517</v>
      </c>
      <c r="W185" s="44" t="s">
        <v>60</v>
      </c>
      <c r="X185" s="44"/>
      <c r="Y185" s="44"/>
      <c r="Z185" s="44"/>
      <c r="AA185" s="29" t="s">
        <v>61</v>
      </c>
      <c r="AB185" s="2" t="s">
        <v>5</v>
      </c>
      <c r="AC185" s="142"/>
      <c r="AD185" s="228"/>
      <c r="AE185" s="228"/>
      <c r="AF185" s="228"/>
      <c r="AG185" s="226"/>
      <c r="AH185" s="226"/>
      <c r="AI185" s="226"/>
      <c r="AJ185" s="228"/>
      <c r="AK185" s="228"/>
      <c r="AL185" s="228"/>
      <c r="AM185" s="226">
        <v>4</v>
      </c>
      <c r="AN185" s="226">
        <v>4</v>
      </c>
      <c r="AO185" s="226">
        <v>16</v>
      </c>
      <c r="AP185" s="228"/>
      <c r="AQ185" s="228"/>
      <c r="AR185" s="228"/>
      <c r="AS185" s="226"/>
      <c r="AT185" s="226"/>
      <c r="AU185" s="226"/>
      <c r="AV185" s="228"/>
      <c r="AW185" s="228"/>
      <c r="AX185" s="228"/>
      <c r="AY185" s="226"/>
      <c r="AZ185" s="226"/>
      <c r="BA185" s="226"/>
      <c r="BB185" s="228"/>
      <c r="BC185" s="228"/>
      <c r="BD185" s="228"/>
      <c r="BE185" s="226"/>
      <c r="BF185" s="226"/>
      <c r="BG185" s="226"/>
      <c r="BH185" s="228">
        <v>4</v>
      </c>
      <c r="BI185" s="228">
        <v>4</v>
      </c>
      <c r="BJ185" s="228">
        <v>16</v>
      </c>
      <c r="BK185" s="226">
        <v>4</v>
      </c>
      <c r="BL185" s="226">
        <v>4</v>
      </c>
      <c r="BM185" s="226">
        <v>16</v>
      </c>
      <c r="BN185" s="228">
        <v>4</v>
      </c>
      <c r="BO185" s="228">
        <v>4</v>
      </c>
      <c r="BP185" s="228">
        <v>16</v>
      </c>
      <c r="BQ185" s="226">
        <v>4</v>
      </c>
      <c r="BR185" s="226">
        <v>4</v>
      </c>
      <c r="BS185" s="226">
        <v>16</v>
      </c>
      <c r="BT185" s="228">
        <v>4</v>
      </c>
      <c r="BU185" s="228">
        <v>4</v>
      </c>
      <c r="BV185" s="228">
        <v>16</v>
      </c>
      <c r="BW185" s="226">
        <v>4</v>
      </c>
      <c r="BX185" s="226">
        <v>4</v>
      </c>
      <c r="BY185" s="226">
        <v>16</v>
      </c>
      <c r="BZ185" s="228">
        <v>3</v>
      </c>
      <c r="CA185" s="228">
        <v>2</v>
      </c>
      <c r="CB185" s="228">
        <v>6</v>
      </c>
      <c r="CC185" s="226">
        <v>3</v>
      </c>
      <c r="CD185" s="226">
        <v>2</v>
      </c>
      <c r="CE185" s="226">
        <v>6</v>
      </c>
      <c r="CF185" s="228">
        <v>3</v>
      </c>
      <c r="CG185" s="228">
        <v>2</v>
      </c>
      <c r="CH185" s="228">
        <v>6</v>
      </c>
      <c r="CI185" s="226">
        <v>3</v>
      </c>
      <c r="CJ185" s="226">
        <v>2</v>
      </c>
      <c r="CK185" s="226">
        <v>6</v>
      </c>
      <c r="CL185" s="228">
        <v>3</v>
      </c>
      <c r="CM185" s="228">
        <v>2</v>
      </c>
      <c r="CN185" s="228">
        <v>6</v>
      </c>
      <c r="CO185" s="226">
        <v>3</v>
      </c>
      <c r="CP185" s="226">
        <v>2</v>
      </c>
      <c r="CQ185" s="226">
        <v>6</v>
      </c>
      <c r="CR185" s="228">
        <v>3</v>
      </c>
      <c r="CS185" s="228">
        <v>2</v>
      </c>
      <c r="CT185" s="228">
        <v>6</v>
      </c>
      <c r="CU185" s="226">
        <v>3</v>
      </c>
      <c r="CV185" s="226">
        <v>2</v>
      </c>
      <c r="CW185" s="226">
        <v>6</v>
      </c>
      <c r="CX185">
        <f t="shared" si="105"/>
        <v>52</v>
      </c>
      <c r="CY185">
        <f t="shared" si="105"/>
        <v>44</v>
      </c>
      <c r="CZ185">
        <f t="shared" si="105"/>
        <v>160</v>
      </c>
      <c r="DA185">
        <f t="shared" si="106"/>
        <v>15</v>
      </c>
      <c r="DC185" s="24">
        <f t="shared" si="111"/>
        <v>3</v>
      </c>
      <c r="DD185" s="24">
        <f t="shared" si="111"/>
        <v>3</v>
      </c>
      <c r="DE185" s="24">
        <f t="shared" si="111"/>
        <v>9</v>
      </c>
      <c r="DF185">
        <f t="shared" si="112"/>
        <v>3.4666666666666668</v>
      </c>
      <c r="DG185">
        <f t="shared" si="112"/>
        <v>2.9333333333333331</v>
      </c>
      <c r="DH185">
        <f t="shared" si="112"/>
        <v>10.666666666666666</v>
      </c>
      <c r="DI185" s="24">
        <f t="shared" si="113"/>
        <v>3</v>
      </c>
      <c r="DJ185" s="24">
        <f t="shared" si="113"/>
        <v>3</v>
      </c>
      <c r="DK185">
        <f t="shared" si="107"/>
        <v>9</v>
      </c>
      <c r="DQ185" s="234">
        <v>5</v>
      </c>
    </row>
    <row r="186" spans="2:121" ht="142.5" hidden="1" customHeight="1" x14ac:dyDescent="0.25">
      <c r="B186" s="259"/>
      <c r="C186" s="203"/>
      <c r="D186" s="203"/>
      <c r="E186" s="44" t="s">
        <v>518</v>
      </c>
      <c r="F186" s="87"/>
      <c r="G186" s="87"/>
      <c r="H186" s="88"/>
      <c r="I186" s="48"/>
      <c r="J186" s="48"/>
      <c r="K186" s="83"/>
      <c r="L186" s="83"/>
      <c r="M186" s="83"/>
      <c r="N186" s="83"/>
      <c r="O186" s="83"/>
      <c r="P186" s="83"/>
      <c r="Q186" s="83"/>
      <c r="R186" s="83"/>
      <c r="S186" s="83"/>
      <c r="T186" s="83"/>
      <c r="U186" s="83"/>
      <c r="V186" s="44" t="s">
        <v>519</v>
      </c>
      <c r="W186" s="44" t="s">
        <v>60</v>
      </c>
      <c r="X186" s="44"/>
      <c r="Y186" s="44"/>
      <c r="Z186" s="44"/>
      <c r="AA186" s="29" t="s">
        <v>61</v>
      </c>
      <c r="AB186" s="2" t="s">
        <v>520</v>
      </c>
      <c r="AC186" s="143"/>
      <c r="AD186" s="246"/>
      <c r="AE186" s="246"/>
      <c r="AF186" s="246"/>
      <c r="AG186" s="245"/>
      <c r="AH186" s="245"/>
      <c r="AI186" s="245"/>
      <c r="AJ186" s="246"/>
      <c r="AK186" s="246"/>
      <c r="AL186" s="246"/>
      <c r="AM186" s="245"/>
      <c r="AN186" s="245"/>
      <c r="AO186" s="245"/>
      <c r="AP186" s="246"/>
      <c r="AQ186" s="246"/>
      <c r="AR186" s="246"/>
      <c r="AS186" s="245"/>
      <c r="AT186" s="245"/>
      <c r="AU186" s="245"/>
      <c r="AV186" s="246"/>
      <c r="AW186" s="246"/>
      <c r="AX186" s="246"/>
      <c r="AY186" s="245"/>
      <c r="AZ186" s="245"/>
      <c r="BA186" s="245"/>
      <c r="BB186" s="246"/>
      <c r="BC186" s="246"/>
      <c r="BD186" s="246"/>
      <c r="BE186" s="245"/>
      <c r="BF186" s="245"/>
      <c r="BG186" s="245"/>
      <c r="BH186" s="246"/>
      <c r="BI186" s="246"/>
      <c r="BJ186" s="246"/>
      <c r="BK186" s="245"/>
      <c r="BL186" s="245"/>
      <c r="BM186" s="245"/>
      <c r="BN186" s="246"/>
      <c r="BO186" s="246"/>
      <c r="BP186" s="246"/>
      <c r="BQ186" s="245"/>
      <c r="BR186" s="245"/>
      <c r="BS186" s="245"/>
      <c r="BT186" s="246"/>
      <c r="BU186" s="246"/>
      <c r="BV186" s="246"/>
      <c r="BW186" s="245"/>
      <c r="BX186" s="245"/>
      <c r="BY186" s="245"/>
      <c r="BZ186" s="246"/>
      <c r="CA186" s="246"/>
      <c r="CB186" s="246"/>
      <c r="CC186" s="245"/>
      <c r="CD186" s="245"/>
      <c r="CE186" s="245"/>
      <c r="CF186" s="246"/>
      <c r="CG186" s="246"/>
      <c r="CH186" s="246"/>
      <c r="CI186" s="245"/>
      <c r="CJ186" s="245"/>
      <c r="CK186" s="245"/>
      <c r="CL186" s="246"/>
      <c r="CM186" s="246"/>
      <c r="CN186" s="246"/>
      <c r="CO186" s="245"/>
      <c r="CP186" s="245"/>
      <c r="CQ186" s="245"/>
      <c r="CR186" s="246"/>
      <c r="CS186" s="246"/>
      <c r="CT186" s="246"/>
      <c r="CU186" s="245"/>
      <c r="CV186" s="245"/>
      <c r="CW186" s="245"/>
      <c r="CX186">
        <f t="shared" si="105"/>
        <v>0</v>
      </c>
      <c r="CY186">
        <f t="shared" si="105"/>
        <v>0</v>
      </c>
      <c r="CZ186">
        <f t="shared" si="105"/>
        <v>0</v>
      </c>
      <c r="DA186">
        <f t="shared" si="106"/>
        <v>0</v>
      </c>
      <c r="DC186" s="24" t="e">
        <f t="shared" si="111"/>
        <v>#DIV/0!</v>
      </c>
      <c r="DD186" s="24" t="e">
        <f t="shared" si="111"/>
        <v>#DIV/0!</v>
      </c>
      <c r="DE186" s="24" t="e">
        <f t="shared" si="111"/>
        <v>#DIV/0!</v>
      </c>
      <c r="DF186" t="e">
        <f t="shared" si="112"/>
        <v>#DIV/0!</v>
      </c>
      <c r="DG186" t="e">
        <f t="shared" si="112"/>
        <v>#DIV/0!</v>
      </c>
      <c r="DH186" t="e">
        <f t="shared" si="112"/>
        <v>#DIV/0!</v>
      </c>
      <c r="DI186" s="24" t="e">
        <f t="shared" si="113"/>
        <v>#DIV/0!</v>
      </c>
      <c r="DJ186" s="24" t="e">
        <f t="shared" si="113"/>
        <v>#DIV/0!</v>
      </c>
      <c r="DK186" t="e">
        <f t="shared" si="107"/>
        <v>#DIV/0!</v>
      </c>
      <c r="DQ186" s="257"/>
    </row>
    <row r="187" spans="2:121" ht="107.25" hidden="1" customHeight="1" x14ac:dyDescent="0.25">
      <c r="B187" s="259"/>
      <c r="C187" s="204"/>
      <c r="D187" s="204"/>
      <c r="E187" s="44" t="s">
        <v>521</v>
      </c>
      <c r="F187" s="89"/>
      <c r="G187" s="89"/>
      <c r="H187" s="85"/>
      <c r="I187" s="49"/>
      <c r="J187" s="49"/>
      <c r="K187" s="50"/>
      <c r="L187" s="50"/>
      <c r="M187" s="50"/>
      <c r="N187" s="50"/>
      <c r="O187" s="50"/>
      <c r="P187" s="50"/>
      <c r="Q187" s="50"/>
      <c r="R187" s="50"/>
      <c r="S187" s="50"/>
      <c r="T187" s="50"/>
      <c r="U187" s="50"/>
      <c r="V187" s="44" t="s">
        <v>522</v>
      </c>
      <c r="W187" s="44" t="s">
        <v>60</v>
      </c>
      <c r="X187" s="44"/>
      <c r="Y187" s="44"/>
      <c r="Z187" s="44"/>
      <c r="AA187" s="29" t="s">
        <v>61</v>
      </c>
      <c r="AB187" s="2" t="s">
        <v>321</v>
      </c>
      <c r="AC187" s="144"/>
      <c r="AD187" s="229"/>
      <c r="AE187" s="229"/>
      <c r="AF187" s="229"/>
      <c r="AG187" s="227"/>
      <c r="AH187" s="227"/>
      <c r="AI187" s="227"/>
      <c r="AJ187" s="229"/>
      <c r="AK187" s="229"/>
      <c r="AL187" s="229"/>
      <c r="AM187" s="227"/>
      <c r="AN187" s="227"/>
      <c r="AO187" s="227"/>
      <c r="AP187" s="229"/>
      <c r="AQ187" s="229"/>
      <c r="AR187" s="229"/>
      <c r="AS187" s="227"/>
      <c r="AT187" s="227"/>
      <c r="AU187" s="227"/>
      <c r="AV187" s="229"/>
      <c r="AW187" s="229"/>
      <c r="AX187" s="229"/>
      <c r="AY187" s="227"/>
      <c r="AZ187" s="227"/>
      <c r="BA187" s="227"/>
      <c r="BB187" s="229"/>
      <c r="BC187" s="229"/>
      <c r="BD187" s="229"/>
      <c r="BE187" s="227"/>
      <c r="BF187" s="227"/>
      <c r="BG187" s="227"/>
      <c r="BH187" s="229"/>
      <c r="BI187" s="229"/>
      <c r="BJ187" s="229"/>
      <c r="BK187" s="227"/>
      <c r="BL187" s="227"/>
      <c r="BM187" s="227"/>
      <c r="BN187" s="229"/>
      <c r="BO187" s="229"/>
      <c r="BP187" s="229"/>
      <c r="BQ187" s="227"/>
      <c r="BR187" s="227"/>
      <c r="BS187" s="227"/>
      <c r="BT187" s="229"/>
      <c r="BU187" s="229"/>
      <c r="BV187" s="229"/>
      <c r="BW187" s="227"/>
      <c r="BX187" s="227"/>
      <c r="BY187" s="227"/>
      <c r="BZ187" s="229"/>
      <c r="CA187" s="229"/>
      <c r="CB187" s="229"/>
      <c r="CC187" s="227"/>
      <c r="CD187" s="227"/>
      <c r="CE187" s="227"/>
      <c r="CF187" s="229"/>
      <c r="CG187" s="229"/>
      <c r="CH187" s="229"/>
      <c r="CI187" s="227"/>
      <c r="CJ187" s="227"/>
      <c r="CK187" s="227"/>
      <c r="CL187" s="229"/>
      <c r="CM187" s="229"/>
      <c r="CN187" s="229"/>
      <c r="CO187" s="227"/>
      <c r="CP187" s="227"/>
      <c r="CQ187" s="227"/>
      <c r="CR187" s="229"/>
      <c r="CS187" s="229"/>
      <c r="CT187" s="229"/>
      <c r="CU187" s="227"/>
      <c r="CV187" s="227"/>
      <c r="CW187" s="227"/>
      <c r="CX187">
        <f t="shared" si="105"/>
        <v>0</v>
      </c>
      <c r="CY187">
        <f t="shared" si="105"/>
        <v>0</v>
      </c>
      <c r="CZ187">
        <f t="shared" si="105"/>
        <v>0</v>
      </c>
      <c r="DA187">
        <f t="shared" si="106"/>
        <v>0</v>
      </c>
      <c r="DC187" s="24" t="e">
        <f t="shared" si="111"/>
        <v>#DIV/0!</v>
      </c>
      <c r="DD187" s="24" t="e">
        <f t="shared" si="111"/>
        <v>#DIV/0!</v>
      </c>
      <c r="DE187" s="24" t="e">
        <f t="shared" si="111"/>
        <v>#DIV/0!</v>
      </c>
      <c r="DF187" t="e">
        <f t="shared" si="112"/>
        <v>#DIV/0!</v>
      </c>
      <c r="DG187" t="e">
        <f t="shared" si="112"/>
        <v>#DIV/0!</v>
      </c>
      <c r="DH187" t="e">
        <f t="shared" si="112"/>
        <v>#DIV/0!</v>
      </c>
      <c r="DI187" s="24" t="e">
        <f t="shared" si="113"/>
        <v>#DIV/0!</v>
      </c>
      <c r="DJ187" s="24" t="e">
        <f t="shared" si="113"/>
        <v>#DIV/0!</v>
      </c>
      <c r="DK187" t="e">
        <f t="shared" si="107"/>
        <v>#DIV/0!</v>
      </c>
      <c r="DQ187" s="235"/>
    </row>
    <row r="188" spans="2:121" ht="107.25" hidden="1" customHeight="1" x14ac:dyDescent="0.25">
      <c r="B188" s="259"/>
      <c r="C188" s="225">
        <v>309</v>
      </c>
      <c r="D188" s="225" t="s">
        <v>523</v>
      </c>
      <c r="E188" s="44" t="s">
        <v>524</v>
      </c>
      <c r="F188" s="56"/>
      <c r="G188" s="56"/>
      <c r="H188" s="57"/>
      <c r="I188" s="81"/>
      <c r="J188" s="81"/>
      <c r="K188" s="80"/>
      <c r="L188" s="80"/>
      <c r="M188" s="80"/>
      <c r="N188" s="80"/>
      <c r="O188" s="80"/>
      <c r="P188" s="80"/>
      <c r="Q188" s="80"/>
      <c r="R188" s="80"/>
      <c r="S188" s="80"/>
      <c r="T188" s="80"/>
      <c r="U188" s="80"/>
      <c r="V188" s="44" t="s">
        <v>517</v>
      </c>
      <c r="W188" s="44" t="s">
        <v>60</v>
      </c>
      <c r="X188" s="44"/>
      <c r="Y188" s="44"/>
      <c r="Z188" s="44"/>
      <c r="AA188" s="29" t="s">
        <v>61</v>
      </c>
      <c r="AB188" s="2" t="s">
        <v>5</v>
      </c>
      <c r="AC188" s="142"/>
      <c r="AD188" s="228"/>
      <c r="AE188" s="228"/>
      <c r="AF188" s="228"/>
      <c r="AG188" s="226"/>
      <c r="AH188" s="226"/>
      <c r="AI188" s="226"/>
      <c r="AJ188" s="228"/>
      <c r="AK188" s="228"/>
      <c r="AL188" s="228"/>
      <c r="AM188" s="226">
        <v>3</v>
      </c>
      <c r="AN188" s="226">
        <v>3</v>
      </c>
      <c r="AO188" s="226">
        <v>9</v>
      </c>
      <c r="AP188" s="228"/>
      <c r="AQ188" s="228"/>
      <c r="AR188" s="228"/>
      <c r="AS188" s="226"/>
      <c r="AT188" s="226"/>
      <c r="AU188" s="226"/>
      <c r="AV188" s="228"/>
      <c r="AW188" s="228"/>
      <c r="AX188" s="228"/>
      <c r="AY188" s="226"/>
      <c r="AZ188" s="226"/>
      <c r="BA188" s="226"/>
      <c r="BB188" s="228"/>
      <c r="BC188" s="228"/>
      <c r="BD188" s="228"/>
      <c r="BE188" s="226"/>
      <c r="BF188" s="226"/>
      <c r="BG188" s="226"/>
      <c r="BH188" s="228">
        <v>4</v>
      </c>
      <c r="BI188" s="228">
        <v>4</v>
      </c>
      <c r="BJ188" s="228">
        <v>16</v>
      </c>
      <c r="BK188" s="226">
        <v>4</v>
      </c>
      <c r="BL188" s="226">
        <v>4</v>
      </c>
      <c r="BM188" s="226">
        <v>16</v>
      </c>
      <c r="BN188" s="228">
        <v>4</v>
      </c>
      <c r="BO188" s="228">
        <v>4</v>
      </c>
      <c r="BP188" s="228">
        <v>16</v>
      </c>
      <c r="BQ188" s="226">
        <v>4</v>
      </c>
      <c r="BR188" s="226">
        <v>4</v>
      </c>
      <c r="BS188" s="226">
        <v>16</v>
      </c>
      <c r="BT188" s="228">
        <v>4</v>
      </c>
      <c r="BU188" s="228">
        <v>4</v>
      </c>
      <c r="BV188" s="228">
        <v>16</v>
      </c>
      <c r="BW188" s="226">
        <v>4</v>
      </c>
      <c r="BX188" s="226">
        <v>4</v>
      </c>
      <c r="BY188" s="226">
        <v>16</v>
      </c>
      <c r="BZ188" s="228">
        <v>3</v>
      </c>
      <c r="CA188" s="228">
        <v>2</v>
      </c>
      <c r="CB188" s="228">
        <v>6</v>
      </c>
      <c r="CC188" s="226">
        <v>3</v>
      </c>
      <c r="CD188" s="226">
        <v>2</v>
      </c>
      <c r="CE188" s="226">
        <v>6</v>
      </c>
      <c r="CF188" s="228">
        <v>3</v>
      </c>
      <c r="CG188" s="228">
        <v>2</v>
      </c>
      <c r="CH188" s="228">
        <v>6</v>
      </c>
      <c r="CI188" s="226">
        <v>3</v>
      </c>
      <c r="CJ188" s="226">
        <v>2</v>
      </c>
      <c r="CK188" s="226">
        <v>6</v>
      </c>
      <c r="CL188" s="228">
        <v>3</v>
      </c>
      <c r="CM188" s="228">
        <v>2</v>
      </c>
      <c r="CN188" s="228">
        <v>6</v>
      </c>
      <c r="CO188" s="226">
        <v>3</v>
      </c>
      <c r="CP188" s="226">
        <v>2</v>
      </c>
      <c r="CQ188" s="226">
        <v>6</v>
      </c>
      <c r="CR188" s="228">
        <v>3</v>
      </c>
      <c r="CS188" s="228">
        <v>2</v>
      </c>
      <c r="CT188" s="228">
        <v>6</v>
      </c>
      <c r="CU188" s="226">
        <v>3</v>
      </c>
      <c r="CV188" s="226">
        <v>2</v>
      </c>
      <c r="CW188" s="226">
        <v>6</v>
      </c>
      <c r="CX188">
        <f t="shared" si="105"/>
        <v>51</v>
      </c>
      <c r="CY188">
        <f t="shared" si="105"/>
        <v>43</v>
      </c>
      <c r="CZ188">
        <f t="shared" si="105"/>
        <v>153</v>
      </c>
      <c r="DA188">
        <f t="shared" si="106"/>
        <v>15</v>
      </c>
      <c r="DC188" s="24">
        <f t="shared" si="111"/>
        <v>3</v>
      </c>
      <c r="DD188" s="24">
        <f t="shared" si="111"/>
        <v>3</v>
      </c>
      <c r="DE188" s="24">
        <f t="shared" si="111"/>
        <v>9</v>
      </c>
      <c r="DF188">
        <f t="shared" si="112"/>
        <v>3.4</v>
      </c>
      <c r="DG188">
        <f t="shared" si="112"/>
        <v>2.8666666666666667</v>
      </c>
      <c r="DH188">
        <f t="shared" si="112"/>
        <v>10.199999999999999</v>
      </c>
      <c r="DI188" s="24">
        <f t="shared" si="113"/>
        <v>3</v>
      </c>
      <c r="DJ188" s="24">
        <f t="shared" si="113"/>
        <v>3</v>
      </c>
      <c r="DK188">
        <f t="shared" si="107"/>
        <v>9</v>
      </c>
      <c r="DQ188" s="234">
        <v>5</v>
      </c>
    </row>
    <row r="189" spans="2:121" ht="107.25" hidden="1" customHeight="1" x14ac:dyDescent="0.25">
      <c r="B189" s="259"/>
      <c r="C189" s="203"/>
      <c r="D189" s="203"/>
      <c r="E189" s="205" t="s">
        <v>525</v>
      </c>
      <c r="F189" s="87"/>
      <c r="G189" s="87"/>
      <c r="H189" s="88"/>
      <c r="I189" s="48"/>
      <c r="J189" s="48"/>
      <c r="K189" s="83"/>
      <c r="L189" s="83"/>
      <c r="M189" s="83"/>
      <c r="N189" s="83"/>
      <c r="O189" s="83"/>
      <c r="P189" s="83"/>
      <c r="Q189" s="83"/>
      <c r="R189" s="83"/>
      <c r="S189" s="83"/>
      <c r="T189" s="83"/>
      <c r="U189" s="83"/>
      <c r="V189" s="44" t="s">
        <v>67</v>
      </c>
      <c r="W189" s="44" t="s">
        <v>60</v>
      </c>
      <c r="X189" s="44"/>
      <c r="Y189" s="44"/>
      <c r="Z189" s="44"/>
      <c r="AA189" s="29" t="s">
        <v>61</v>
      </c>
      <c r="AB189" s="2" t="s">
        <v>520</v>
      </c>
      <c r="AC189" s="143"/>
      <c r="AD189" s="246"/>
      <c r="AE189" s="246"/>
      <c r="AF189" s="246"/>
      <c r="AG189" s="245"/>
      <c r="AH189" s="245"/>
      <c r="AI189" s="245"/>
      <c r="AJ189" s="246"/>
      <c r="AK189" s="246"/>
      <c r="AL189" s="246"/>
      <c r="AM189" s="245"/>
      <c r="AN189" s="245"/>
      <c r="AO189" s="245"/>
      <c r="AP189" s="246"/>
      <c r="AQ189" s="246"/>
      <c r="AR189" s="246"/>
      <c r="AS189" s="245"/>
      <c r="AT189" s="245"/>
      <c r="AU189" s="245"/>
      <c r="AV189" s="246"/>
      <c r="AW189" s="246"/>
      <c r="AX189" s="246"/>
      <c r="AY189" s="245"/>
      <c r="AZ189" s="245"/>
      <c r="BA189" s="245"/>
      <c r="BB189" s="246"/>
      <c r="BC189" s="246"/>
      <c r="BD189" s="246"/>
      <c r="BE189" s="245"/>
      <c r="BF189" s="245"/>
      <c r="BG189" s="245"/>
      <c r="BH189" s="246"/>
      <c r="BI189" s="246"/>
      <c r="BJ189" s="246"/>
      <c r="BK189" s="245"/>
      <c r="BL189" s="245"/>
      <c r="BM189" s="245"/>
      <c r="BN189" s="246"/>
      <c r="BO189" s="246"/>
      <c r="BP189" s="246"/>
      <c r="BQ189" s="245"/>
      <c r="BR189" s="245"/>
      <c r="BS189" s="245"/>
      <c r="BT189" s="246"/>
      <c r="BU189" s="246"/>
      <c r="BV189" s="246"/>
      <c r="BW189" s="245"/>
      <c r="BX189" s="245"/>
      <c r="BY189" s="245"/>
      <c r="BZ189" s="246"/>
      <c r="CA189" s="246"/>
      <c r="CB189" s="246"/>
      <c r="CC189" s="245"/>
      <c r="CD189" s="245"/>
      <c r="CE189" s="245"/>
      <c r="CF189" s="246"/>
      <c r="CG189" s="246"/>
      <c r="CH189" s="246"/>
      <c r="CI189" s="245"/>
      <c r="CJ189" s="245"/>
      <c r="CK189" s="245"/>
      <c r="CL189" s="246"/>
      <c r="CM189" s="246"/>
      <c r="CN189" s="246"/>
      <c r="CO189" s="245"/>
      <c r="CP189" s="245"/>
      <c r="CQ189" s="245"/>
      <c r="CR189" s="246"/>
      <c r="CS189" s="246"/>
      <c r="CT189" s="246"/>
      <c r="CU189" s="245"/>
      <c r="CV189" s="245"/>
      <c r="CW189" s="245"/>
      <c r="CX189">
        <f t="shared" si="105"/>
        <v>0</v>
      </c>
      <c r="CY189">
        <f t="shared" si="105"/>
        <v>0</v>
      </c>
      <c r="CZ189">
        <f t="shared" si="105"/>
        <v>0</v>
      </c>
      <c r="DA189">
        <f t="shared" si="106"/>
        <v>0</v>
      </c>
      <c r="DC189" s="24" t="e">
        <f t="shared" si="111"/>
        <v>#DIV/0!</v>
      </c>
      <c r="DD189" s="24" t="e">
        <f t="shared" si="111"/>
        <v>#DIV/0!</v>
      </c>
      <c r="DE189" s="24" t="e">
        <f t="shared" si="111"/>
        <v>#DIV/0!</v>
      </c>
      <c r="DF189" t="e">
        <f t="shared" si="112"/>
        <v>#DIV/0!</v>
      </c>
      <c r="DG189" t="e">
        <f t="shared" si="112"/>
        <v>#DIV/0!</v>
      </c>
      <c r="DH189" t="e">
        <f t="shared" si="112"/>
        <v>#DIV/0!</v>
      </c>
      <c r="DI189" s="24" t="e">
        <f t="shared" si="113"/>
        <v>#DIV/0!</v>
      </c>
      <c r="DJ189" s="24" t="e">
        <f t="shared" si="113"/>
        <v>#DIV/0!</v>
      </c>
      <c r="DK189" t="e">
        <f t="shared" si="107"/>
        <v>#DIV/0!</v>
      </c>
      <c r="DQ189" s="257"/>
    </row>
    <row r="190" spans="2:121" ht="72.75" hidden="1" customHeight="1" x14ac:dyDescent="0.25">
      <c r="B190" s="259"/>
      <c r="C190" s="204"/>
      <c r="D190" s="204"/>
      <c r="E190" s="201"/>
      <c r="F190" s="89"/>
      <c r="G190" s="89"/>
      <c r="H190" s="85"/>
      <c r="I190" s="49"/>
      <c r="J190" s="49"/>
      <c r="K190" s="50"/>
      <c r="L190" s="50"/>
      <c r="M190" s="50"/>
      <c r="N190" s="50"/>
      <c r="O190" s="50"/>
      <c r="P190" s="50"/>
      <c r="Q190" s="50"/>
      <c r="R190" s="50"/>
      <c r="S190" s="50"/>
      <c r="T190" s="50"/>
      <c r="U190" s="50"/>
      <c r="V190" s="44" t="s">
        <v>526</v>
      </c>
      <c r="W190" s="44" t="s">
        <v>60</v>
      </c>
      <c r="X190" s="44"/>
      <c r="Y190" s="44"/>
      <c r="Z190" s="44"/>
      <c r="AA190" s="29" t="s">
        <v>61</v>
      </c>
      <c r="AB190" s="2" t="s">
        <v>321</v>
      </c>
      <c r="AC190" s="144"/>
      <c r="AD190" s="229"/>
      <c r="AE190" s="229"/>
      <c r="AF190" s="229"/>
      <c r="AG190" s="227"/>
      <c r="AH190" s="227"/>
      <c r="AI190" s="227"/>
      <c r="AJ190" s="229"/>
      <c r="AK190" s="229"/>
      <c r="AL190" s="229"/>
      <c r="AM190" s="227"/>
      <c r="AN190" s="227"/>
      <c r="AO190" s="227"/>
      <c r="AP190" s="229"/>
      <c r="AQ190" s="229"/>
      <c r="AR190" s="229"/>
      <c r="AS190" s="227"/>
      <c r="AT190" s="227"/>
      <c r="AU190" s="227"/>
      <c r="AV190" s="229"/>
      <c r="AW190" s="229"/>
      <c r="AX190" s="229"/>
      <c r="AY190" s="227"/>
      <c r="AZ190" s="227"/>
      <c r="BA190" s="227"/>
      <c r="BB190" s="229"/>
      <c r="BC190" s="229"/>
      <c r="BD190" s="229"/>
      <c r="BE190" s="227"/>
      <c r="BF190" s="227"/>
      <c r="BG190" s="227"/>
      <c r="BH190" s="229"/>
      <c r="BI190" s="229"/>
      <c r="BJ190" s="229"/>
      <c r="BK190" s="227"/>
      <c r="BL190" s="227"/>
      <c r="BM190" s="227"/>
      <c r="BN190" s="229"/>
      <c r="BO190" s="229"/>
      <c r="BP190" s="229"/>
      <c r="BQ190" s="227"/>
      <c r="BR190" s="227"/>
      <c r="BS190" s="227"/>
      <c r="BT190" s="229"/>
      <c r="BU190" s="229"/>
      <c r="BV190" s="229"/>
      <c r="BW190" s="227"/>
      <c r="BX190" s="227"/>
      <c r="BY190" s="227"/>
      <c r="BZ190" s="229"/>
      <c r="CA190" s="229"/>
      <c r="CB190" s="229"/>
      <c r="CC190" s="227"/>
      <c r="CD190" s="227"/>
      <c r="CE190" s="227"/>
      <c r="CF190" s="229"/>
      <c r="CG190" s="229"/>
      <c r="CH190" s="229"/>
      <c r="CI190" s="227"/>
      <c r="CJ190" s="227"/>
      <c r="CK190" s="227"/>
      <c r="CL190" s="229"/>
      <c r="CM190" s="229"/>
      <c r="CN190" s="229"/>
      <c r="CO190" s="227"/>
      <c r="CP190" s="227"/>
      <c r="CQ190" s="227"/>
      <c r="CR190" s="229"/>
      <c r="CS190" s="229"/>
      <c r="CT190" s="229"/>
      <c r="CU190" s="227"/>
      <c r="CV190" s="227"/>
      <c r="CW190" s="227"/>
      <c r="CX190">
        <f t="shared" si="105"/>
        <v>0</v>
      </c>
      <c r="CY190">
        <f t="shared" si="105"/>
        <v>0</v>
      </c>
      <c r="CZ190">
        <f t="shared" si="105"/>
        <v>0</v>
      </c>
      <c r="DA190">
        <f t="shared" si="106"/>
        <v>0</v>
      </c>
      <c r="DC190" s="24" t="e">
        <f t="shared" si="111"/>
        <v>#DIV/0!</v>
      </c>
      <c r="DD190" s="24" t="e">
        <f t="shared" si="111"/>
        <v>#DIV/0!</v>
      </c>
      <c r="DE190" s="24" t="e">
        <f t="shared" si="111"/>
        <v>#DIV/0!</v>
      </c>
      <c r="DF190" t="e">
        <f t="shared" si="112"/>
        <v>#DIV/0!</v>
      </c>
      <c r="DG190" t="e">
        <f t="shared" si="112"/>
        <v>#DIV/0!</v>
      </c>
      <c r="DH190" t="e">
        <f t="shared" si="112"/>
        <v>#DIV/0!</v>
      </c>
      <c r="DI190" s="24" t="e">
        <f t="shared" si="113"/>
        <v>#DIV/0!</v>
      </c>
      <c r="DJ190" s="24" t="e">
        <f t="shared" si="113"/>
        <v>#DIV/0!</v>
      </c>
      <c r="DK190" t="e">
        <f t="shared" si="107"/>
        <v>#DIV/0!</v>
      </c>
      <c r="DQ190" s="235"/>
    </row>
    <row r="191" spans="2:121" ht="47.25" hidden="1" x14ac:dyDescent="0.25">
      <c r="B191" s="259"/>
      <c r="C191" s="225">
        <v>310</v>
      </c>
      <c r="D191" s="225" t="s">
        <v>527</v>
      </c>
      <c r="E191" s="44" t="s">
        <v>528</v>
      </c>
      <c r="F191" s="56"/>
      <c r="G191" s="56"/>
      <c r="H191" s="57"/>
      <c r="I191" s="81"/>
      <c r="J191" s="81"/>
      <c r="K191" s="80"/>
      <c r="L191" s="80"/>
      <c r="M191" s="80"/>
      <c r="N191" s="80"/>
      <c r="O191" s="80"/>
      <c r="P191" s="80"/>
      <c r="Q191" s="80"/>
      <c r="R191" s="80"/>
      <c r="S191" s="80"/>
      <c r="T191" s="80"/>
      <c r="U191" s="80"/>
      <c r="V191" s="44" t="s">
        <v>192</v>
      </c>
      <c r="W191" s="44" t="s">
        <v>60</v>
      </c>
      <c r="X191" s="44"/>
      <c r="Y191" s="44"/>
      <c r="Z191" s="44"/>
      <c r="AA191" s="29" t="s">
        <v>61</v>
      </c>
      <c r="AB191" s="3" t="s">
        <v>5</v>
      </c>
      <c r="AC191" s="71"/>
      <c r="AD191" s="228"/>
      <c r="AE191" s="228"/>
      <c r="AF191" s="228"/>
      <c r="AG191" s="226"/>
      <c r="AH191" s="226"/>
      <c r="AI191" s="226"/>
      <c r="AJ191" s="228"/>
      <c r="AK191" s="228"/>
      <c r="AL191" s="228"/>
      <c r="AM191" s="226">
        <v>3</v>
      </c>
      <c r="AN191" s="226">
        <v>3</v>
      </c>
      <c r="AO191" s="226">
        <v>9</v>
      </c>
      <c r="AP191" s="228"/>
      <c r="AQ191" s="228"/>
      <c r="AR191" s="228"/>
      <c r="AS191" s="226"/>
      <c r="AT191" s="226"/>
      <c r="AU191" s="226"/>
      <c r="AV191" s="228"/>
      <c r="AW191" s="228"/>
      <c r="AX191" s="228"/>
      <c r="AY191" s="226"/>
      <c r="AZ191" s="226"/>
      <c r="BA191" s="226"/>
      <c r="BB191" s="228"/>
      <c r="BC191" s="228"/>
      <c r="BD191" s="228"/>
      <c r="BE191" s="226"/>
      <c r="BF191" s="226"/>
      <c r="BG191" s="226"/>
      <c r="BH191" s="228">
        <v>4</v>
      </c>
      <c r="BI191" s="228">
        <v>4</v>
      </c>
      <c r="BJ191" s="228">
        <v>16</v>
      </c>
      <c r="BK191" s="226">
        <v>4</v>
      </c>
      <c r="BL191" s="226">
        <v>4</v>
      </c>
      <c r="BM191" s="226">
        <v>16</v>
      </c>
      <c r="BN191" s="228">
        <v>4</v>
      </c>
      <c r="BO191" s="228">
        <v>4</v>
      </c>
      <c r="BP191" s="228">
        <v>16</v>
      </c>
      <c r="BQ191" s="226">
        <v>4</v>
      </c>
      <c r="BR191" s="226">
        <v>4</v>
      </c>
      <c r="BS191" s="226">
        <v>16</v>
      </c>
      <c r="BT191" s="228">
        <v>4</v>
      </c>
      <c r="BU191" s="228">
        <v>4</v>
      </c>
      <c r="BV191" s="228">
        <v>16</v>
      </c>
      <c r="BW191" s="226">
        <v>4</v>
      </c>
      <c r="BX191" s="226">
        <v>4</v>
      </c>
      <c r="BY191" s="226">
        <v>16</v>
      </c>
      <c r="BZ191" s="228">
        <v>3</v>
      </c>
      <c r="CA191" s="228">
        <v>2</v>
      </c>
      <c r="CB191" s="228">
        <v>6</v>
      </c>
      <c r="CC191" s="226">
        <v>3</v>
      </c>
      <c r="CD191" s="226">
        <v>2</v>
      </c>
      <c r="CE191" s="226">
        <v>6</v>
      </c>
      <c r="CF191" s="228">
        <v>3</v>
      </c>
      <c r="CG191" s="228">
        <v>2</v>
      </c>
      <c r="CH191" s="228">
        <v>6</v>
      </c>
      <c r="CI191" s="226">
        <v>3</v>
      </c>
      <c r="CJ191" s="226">
        <v>2</v>
      </c>
      <c r="CK191" s="226">
        <v>6</v>
      </c>
      <c r="CL191" s="228">
        <v>3</v>
      </c>
      <c r="CM191" s="228">
        <v>2</v>
      </c>
      <c r="CN191" s="228">
        <v>6</v>
      </c>
      <c r="CO191" s="226">
        <v>3</v>
      </c>
      <c r="CP191" s="226">
        <v>2</v>
      </c>
      <c r="CQ191" s="226">
        <v>6</v>
      </c>
      <c r="CR191" s="228">
        <v>3</v>
      </c>
      <c r="CS191" s="228">
        <v>2</v>
      </c>
      <c r="CT191" s="228">
        <v>6</v>
      </c>
      <c r="CU191" s="226">
        <v>3</v>
      </c>
      <c r="CV191" s="226">
        <v>2</v>
      </c>
      <c r="CW191" s="226">
        <v>6</v>
      </c>
      <c r="CX191">
        <f t="shared" si="105"/>
        <v>51</v>
      </c>
      <c r="CY191">
        <f t="shared" si="105"/>
        <v>43</v>
      </c>
      <c r="CZ191">
        <f t="shared" si="105"/>
        <v>153</v>
      </c>
      <c r="DA191">
        <f t="shared" si="106"/>
        <v>15</v>
      </c>
      <c r="DC191" s="24">
        <f t="shared" si="111"/>
        <v>3</v>
      </c>
      <c r="DD191" s="24">
        <f t="shared" si="111"/>
        <v>3</v>
      </c>
      <c r="DE191" s="24">
        <f t="shared" si="111"/>
        <v>9</v>
      </c>
      <c r="DF191">
        <f t="shared" si="112"/>
        <v>3.4</v>
      </c>
      <c r="DG191">
        <f t="shared" si="112"/>
        <v>2.8666666666666667</v>
      </c>
      <c r="DH191">
        <f t="shared" si="112"/>
        <v>10.199999999999999</v>
      </c>
      <c r="DI191" s="24">
        <f t="shared" si="113"/>
        <v>3</v>
      </c>
      <c r="DJ191" s="24">
        <f t="shared" si="113"/>
        <v>3</v>
      </c>
      <c r="DK191">
        <f t="shared" si="107"/>
        <v>9</v>
      </c>
      <c r="DQ191" s="234">
        <v>4</v>
      </c>
    </row>
    <row r="192" spans="2:121" ht="107.25" hidden="1" customHeight="1" x14ac:dyDescent="0.25">
      <c r="B192" s="264"/>
      <c r="C192" s="203"/>
      <c r="D192" s="203"/>
      <c r="E192" s="44" t="s">
        <v>529</v>
      </c>
      <c r="F192" s="89"/>
      <c r="G192" s="89"/>
      <c r="H192" s="85"/>
      <c r="I192" s="49"/>
      <c r="J192" s="49"/>
      <c r="K192" s="50"/>
      <c r="L192" s="50"/>
      <c r="M192" s="50"/>
      <c r="N192" s="50"/>
      <c r="O192" s="50"/>
      <c r="P192" s="50"/>
      <c r="Q192" s="50"/>
      <c r="R192" s="50"/>
      <c r="S192" s="50"/>
      <c r="T192" s="50"/>
      <c r="U192" s="50"/>
      <c r="V192" s="44" t="s">
        <v>67</v>
      </c>
      <c r="W192" s="44" t="s">
        <v>60</v>
      </c>
      <c r="X192" s="44"/>
      <c r="Y192" s="44"/>
      <c r="Z192" s="44"/>
      <c r="AA192" s="29" t="s">
        <v>61</v>
      </c>
      <c r="AB192" s="2" t="s">
        <v>530</v>
      </c>
      <c r="AC192" s="144"/>
      <c r="AD192" s="229"/>
      <c r="AE192" s="229"/>
      <c r="AF192" s="229"/>
      <c r="AG192" s="227"/>
      <c r="AH192" s="227"/>
      <c r="AI192" s="227"/>
      <c r="AJ192" s="229"/>
      <c r="AK192" s="229"/>
      <c r="AL192" s="229"/>
      <c r="AM192" s="227"/>
      <c r="AN192" s="227"/>
      <c r="AO192" s="227"/>
      <c r="AP192" s="229"/>
      <c r="AQ192" s="229"/>
      <c r="AR192" s="229"/>
      <c r="AS192" s="227"/>
      <c r="AT192" s="227"/>
      <c r="AU192" s="227"/>
      <c r="AV192" s="229"/>
      <c r="AW192" s="229"/>
      <c r="AX192" s="229"/>
      <c r="AY192" s="227"/>
      <c r="AZ192" s="227"/>
      <c r="BA192" s="227"/>
      <c r="BB192" s="229"/>
      <c r="BC192" s="229"/>
      <c r="BD192" s="229"/>
      <c r="BE192" s="227"/>
      <c r="BF192" s="227"/>
      <c r="BG192" s="227"/>
      <c r="BH192" s="229"/>
      <c r="BI192" s="229"/>
      <c r="BJ192" s="229"/>
      <c r="BK192" s="227"/>
      <c r="BL192" s="227"/>
      <c r="BM192" s="227"/>
      <c r="BN192" s="229"/>
      <c r="BO192" s="229"/>
      <c r="BP192" s="229"/>
      <c r="BQ192" s="227"/>
      <c r="BR192" s="227"/>
      <c r="BS192" s="227"/>
      <c r="BT192" s="229"/>
      <c r="BU192" s="229"/>
      <c r="BV192" s="229"/>
      <c r="BW192" s="227"/>
      <c r="BX192" s="227"/>
      <c r="BY192" s="227"/>
      <c r="BZ192" s="229"/>
      <c r="CA192" s="229"/>
      <c r="CB192" s="229"/>
      <c r="CC192" s="227"/>
      <c r="CD192" s="227"/>
      <c r="CE192" s="227"/>
      <c r="CF192" s="229"/>
      <c r="CG192" s="229"/>
      <c r="CH192" s="229"/>
      <c r="CI192" s="227"/>
      <c r="CJ192" s="227"/>
      <c r="CK192" s="227"/>
      <c r="CL192" s="229"/>
      <c r="CM192" s="229"/>
      <c r="CN192" s="229"/>
      <c r="CO192" s="227"/>
      <c r="CP192" s="227"/>
      <c r="CQ192" s="227"/>
      <c r="CR192" s="229"/>
      <c r="CS192" s="229"/>
      <c r="CT192" s="229"/>
      <c r="CU192" s="227"/>
      <c r="CV192" s="227"/>
      <c r="CW192" s="227"/>
      <c r="CX192">
        <f t="shared" si="105"/>
        <v>0</v>
      </c>
      <c r="CY192">
        <f t="shared" si="105"/>
        <v>0</v>
      </c>
      <c r="CZ192">
        <f t="shared" si="105"/>
        <v>0</v>
      </c>
      <c r="DA192">
        <f t="shared" si="106"/>
        <v>0</v>
      </c>
      <c r="DC192" s="24" t="e">
        <f t="shared" si="111"/>
        <v>#DIV/0!</v>
      </c>
      <c r="DD192" s="24" t="e">
        <f t="shared" si="111"/>
        <v>#DIV/0!</v>
      </c>
      <c r="DE192" s="24" t="e">
        <f t="shared" si="111"/>
        <v>#DIV/0!</v>
      </c>
      <c r="DF192" t="e">
        <f t="shared" si="112"/>
        <v>#DIV/0!</v>
      </c>
      <c r="DG192" t="e">
        <f t="shared" si="112"/>
        <v>#DIV/0!</v>
      </c>
      <c r="DH192" t="e">
        <f t="shared" si="112"/>
        <v>#DIV/0!</v>
      </c>
      <c r="DI192" s="24" t="e">
        <f t="shared" si="113"/>
        <v>#DIV/0!</v>
      </c>
      <c r="DJ192" s="24" t="e">
        <f t="shared" si="113"/>
        <v>#DIV/0!</v>
      </c>
      <c r="DK192" t="e">
        <f t="shared" si="107"/>
        <v>#DIV/0!</v>
      </c>
      <c r="DQ192" s="235"/>
    </row>
    <row r="193" spans="2:121" ht="75" hidden="1" x14ac:dyDescent="0.25">
      <c r="B193" s="258" t="s">
        <v>531</v>
      </c>
      <c r="C193" s="128">
        <v>315</v>
      </c>
      <c r="D193" s="128" t="s">
        <v>532</v>
      </c>
      <c r="E193" s="44" t="s">
        <v>533</v>
      </c>
      <c r="F193" s="51"/>
      <c r="G193" s="51"/>
      <c r="H193" s="52"/>
      <c r="I193" s="51"/>
      <c r="J193" s="51"/>
      <c r="K193" s="52"/>
      <c r="L193" s="52"/>
      <c r="M193" s="52"/>
      <c r="N193" s="52"/>
      <c r="O193" s="52"/>
      <c r="P193" s="52"/>
      <c r="Q193" s="52"/>
      <c r="R193" s="52"/>
      <c r="S193" s="52"/>
      <c r="T193" s="52"/>
      <c r="U193" s="52"/>
      <c r="V193" s="44" t="s">
        <v>107</v>
      </c>
      <c r="W193" s="44" t="s">
        <v>60</v>
      </c>
      <c r="X193" s="44"/>
      <c r="Y193" s="44"/>
      <c r="Z193" s="44"/>
      <c r="AA193" s="29" t="s">
        <v>61</v>
      </c>
      <c r="AB193" s="2" t="s">
        <v>6</v>
      </c>
      <c r="AC193" s="2"/>
      <c r="AD193" s="20"/>
      <c r="AE193" s="20"/>
      <c r="AF193" s="20"/>
      <c r="AG193" s="12"/>
      <c r="AH193" s="12"/>
      <c r="AI193" s="12"/>
      <c r="AJ193" s="20"/>
      <c r="AK193" s="20"/>
      <c r="AL193" s="20"/>
      <c r="AM193" s="12"/>
      <c r="AN193" s="12"/>
      <c r="AO193" s="12"/>
      <c r="AP193" s="20">
        <v>4</v>
      </c>
      <c r="AQ193" s="20">
        <v>1</v>
      </c>
      <c r="AR193" s="20">
        <f t="shared" ref="AR193" si="115">AP193*AQ193</f>
        <v>4</v>
      </c>
      <c r="AS193" s="12"/>
      <c r="AT193" s="12"/>
      <c r="AU193" s="12"/>
      <c r="AV193" s="20"/>
      <c r="AW193" s="20"/>
      <c r="AX193" s="20"/>
      <c r="AY193" s="12"/>
      <c r="AZ193" s="12"/>
      <c r="BA193" s="12"/>
      <c r="BB193" s="20"/>
      <c r="BC193" s="20"/>
      <c r="BD193" s="20"/>
      <c r="BE193" s="12"/>
      <c r="BF193" s="12"/>
      <c r="BG193" s="12"/>
      <c r="BH193" s="20"/>
      <c r="BI193" s="20"/>
      <c r="BJ193" s="20"/>
      <c r="BK193" s="12"/>
      <c r="BL193" s="12"/>
      <c r="BM193" s="12"/>
      <c r="BN193" s="20"/>
      <c r="BO193" s="20"/>
      <c r="BP193" s="20"/>
      <c r="BQ193" s="12"/>
      <c r="BR193" s="12"/>
      <c r="BS193" s="12"/>
      <c r="BT193" s="20"/>
      <c r="BU193" s="20"/>
      <c r="BV193" s="20"/>
      <c r="BW193" s="12"/>
      <c r="BX193" s="12"/>
      <c r="BY193" s="12"/>
      <c r="BZ193" s="20"/>
      <c r="CA193" s="20"/>
      <c r="CB193" s="20"/>
      <c r="CC193" s="12"/>
      <c r="CD193" s="12"/>
      <c r="CE193" s="12"/>
      <c r="CF193" s="20"/>
      <c r="CG193" s="20"/>
      <c r="CH193" s="20"/>
      <c r="CI193" s="12"/>
      <c r="CJ193" s="12"/>
      <c r="CK193" s="12"/>
      <c r="CL193" s="20"/>
      <c r="CM193" s="20"/>
      <c r="CN193" s="20"/>
      <c r="CO193" s="12"/>
      <c r="CP193" s="12"/>
      <c r="CQ193" s="12"/>
      <c r="CR193" s="20"/>
      <c r="CS193" s="20"/>
      <c r="CT193" s="20"/>
      <c r="CU193" s="12"/>
      <c r="CV193" s="12"/>
      <c r="CW193" s="12"/>
      <c r="CX193">
        <f t="shared" si="105"/>
        <v>4</v>
      </c>
      <c r="CY193">
        <f t="shared" si="105"/>
        <v>1</v>
      </c>
      <c r="CZ193">
        <f t="shared" si="105"/>
        <v>4</v>
      </c>
      <c r="DA193">
        <f t="shared" si="106"/>
        <v>1</v>
      </c>
      <c r="DC193" s="24">
        <f t="shared" si="111"/>
        <v>4</v>
      </c>
      <c r="DD193" s="24">
        <f t="shared" si="111"/>
        <v>1</v>
      </c>
      <c r="DE193" s="24">
        <f t="shared" si="111"/>
        <v>4</v>
      </c>
      <c r="DF193">
        <f t="shared" si="112"/>
        <v>4</v>
      </c>
      <c r="DG193">
        <f t="shared" si="112"/>
        <v>1</v>
      </c>
      <c r="DH193">
        <f t="shared" si="112"/>
        <v>4</v>
      </c>
      <c r="DI193" s="24">
        <f t="shared" si="113"/>
        <v>4</v>
      </c>
      <c r="DJ193" s="24">
        <f t="shared" si="113"/>
        <v>1</v>
      </c>
      <c r="DK193">
        <f t="shared" si="107"/>
        <v>4</v>
      </c>
      <c r="DQ193" s="4">
        <v>1</v>
      </c>
    </row>
    <row r="194" spans="2:121" ht="75" hidden="1" x14ac:dyDescent="0.25">
      <c r="B194" s="259"/>
      <c r="C194" s="128">
        <v>316</v>
      </c>
      <c r="D194" s="128" t="s">
        <v>534</v>
      </c>
      <c r="E194" s="44" t="s">
        <v>535</v>
      </c>
      <c r="F194" s="51"/>
      <c r="G194" s="51"/>
      <c r="H194" s="52"/>
      <c r="I194" s="51"/>
      <c r="J194" s="51"/>
      <c r="K194" s="52"/>
      <c r="L194" s="52"/>
      <c r="M194" s="52"/>
      <c r="N194" s="52"/>
      <c r="O194" s="52"/>
      <c r="P194" s="52"/>
      <c r="Q194" s="52"/>
      <c r="R194" s="52"/>
      <c r="S194" s="52"/>
      <c r="T194" s="52"/>
      <c r="U194" s="52"/>
      <c r="V194" s="44" t="s">
        <v>107</v>
      </c>
      <c r="W194" s="44" t="s">
        <v>60</v>
      </c>
      <c r="X194" s="44"/>
      <c r="Y194" s="44"/>
      <c r="Z194" s="44"/>
      <c r="AA194" s="29" t="s">
        <v>61</v>
      </c>
      <c r="AB194" s="2" t="s">
        <v>6</v>
      </c>
      <c r="AC194" s="2"/>
      <c r="AD194" s="20"/>
      <c r="AE194" s="20"/>
      <c r="AF194" s="20"/>
      <c r="AG194" s="12"/>
      <c r="AH194" s="12"/>
      <c r="AI194" s="12"/>
      <c r="AJ194" s="20"/>
      <c r="AK194" s="20"/>
      <c r="AL194" s="20"/>
      <c r="AM194" s="12"/>
      <c r="AN194" s="12"/>
      <c r="AO194" s="12"/>
      <c r="AP194" s="20">
        <v>3</v>
      </c>
      <c r="AQ194" s="20">
        <v>1</v>
      </c>
      <c r="AR194" s="20">
        <v>3</v>
      </c>
      <c r="AS194" s="12"/>
      <c r="AT194" s="12"/>
      <c r="AU194" s="12"/>
      <c r="AV194" s="20"/>
      <c r="AW194" s="20"/>
      <c r="AX194" s="20"/>
      <c r="AY194" s="12"/>
      <c r="AZ194" s="12"/>
      <c r="BA194" s="12"/>
      <c r="BB194" s="20"/>
      <c r="BC194" s="20"/>
      <c r="BD194" s="20"/>
      <c r="BE194" s="12"/>
      <c r="BF194" s="12"/>
      <c r="BG194" s="12"/>
      <c r="BH194" s="20"/>
      <c r="BI194" s="20"/>
      <c r="BJ194" s="20"/>
      <c r="BK194" s="12"/>
      <c r="BL194" s="12"/>
      <c r="BM194" s="12"/>
      <c r="BN194" s="20"/>
      <c r="BO194" s="20"/>
      <c r="BP194" s="20"/>
      <c r="BQ194" s="12"/>
      <c r="BR194" s="12"/>
      <c r="BS194" s="12"/>
      <c r="BT194" s="20"/>
      <c r="BU194" s="20"/>
      <c r="BV194" s="20"/>
      <c r="BW194" s="12"/>
      <c r="BX194" s="12"/>
      <c r="BY194" s="12"/>
      <c r="BZ194" s="20"/>
      <c r="CA194" s="20"/>
      <c r="CB194" s="20"/>
      <c r="CC194" s="12"/>
      <c r="CD194" s="12"/>
      <c r="CE194" s="12"/>
      <c r="CF194" s="20"/>
      <c r="CG194" s="20"/>
      <c r="CH194" s="20"/>
      <c r="CI194" s="12"/>
      <c r="CJ194" s="12"/>
      <c r="CK194" s="12"/>
      <c r="CL194" s="20"/>
      <c r="CM194" s="20"/>
      <c r="CN194" s="20"/>
      <c r="CO194" s="12"/>
      <c r="CP194" s="12"/>
      <c r="CQ194" s="12"/>
      <c r="CR194" s="20"/>
      <c r="CS194" s="20"/>
      <c r="CT194" s="20"/>
      <c r="CU194" s="12"/>
      <c r="CV194" s="12"/>
      <c r="CW194" s="12"/>
      <c r="CX194">
        <f t="shared" si="105"/>
        <v>3</v>
      </c>
      <c r="CY194">
        <f t="shared" si="105"/>
        <v>1</v>
      </c>
      <c r="CZ194">
        <f t="shared" si="105"/>
        <v>3</v>
      </c>
      <c r="DA194">
        <f t="shared" si="106"/>
        <v>1</v>
      </c>
      <c r="DC194" s="24">
        <f t="shared" si="111"/>
        <v>3</v>
      </c>
      <c r="DD194" s="24">
        <f t="shared" si="111"/>
        <v>1</v>
      </c>
      <c r="DE194" s="24">
        <f t="shared" si="111"/>
        <v>3</v>
      </c>
      <c r="DF194">
        <f t="shared" si="112"/>
        <v>3</v>
      </c>
      <c r="DG194">
        <f t="shared" si="112"/>
        <v>1</v>
      </c>
      <c r="DH194">
        <f t="shared" si="112"/>
        <v>3</v>
      </c>
      <c r="DI194" s="24">
        <f t="shared" si="113"/>
        <v>3</v>
      </c>
      <c r="DJ194" s="24">
        <f t="shared" si="113"/>
        <v>1</v>
      </c>
      <c r="DK194">
        <f t="shared" si="107"/>
        <v>3</v>
      </c>
      <c r="DQ194" s="4">
        <v>1</v>
      </c>
    </row>
    <row r="195" spans="2:121" ht="87.75" hidden="1" customHeight="1" x14ac:dyDescent="0.25">
      <c r="B195" s="259"/>
      <c r="C195" s="128">
        <v>317</v>
      </c>
      <c r="D195" s="128" t="s">
        <v>536</v>
      </c>
      <c r="E195" s="44" t="s">
        <v>537</v>
      </c>
      <c r="F195" s="51"/>
      <c r="G195" s="51"/>
      <c r="H195" s="52"/>
      <c r="I195" s="51"/>
      <c r="J195" s="51"/>
      <c r="K195" s="52"/>
      <c r="L195" s="52"/>
      <c r="M195" s="52"/>
      <c r="N195" s="52"/>
      <c r="O195" s="52"/>
      <c r="P195" s="52"/>
      <c r="Q195" s="52"/>
      <c r="R195" s="52"/>
      <c r="S195" s="52"/>
      <c r="T195" s="52"/>
      <c r="U195" s="52"/>
      <c r="V195" s="44" t="s">
        <v>107</v>
      </c>
      <c r="W195" s="44" t="s">
        <v>60</v>
      </c>
      <c r="X195" s="44"/>
      <c r="Y195" s="44"/>
      <c r="Z195" s="44"/>
      <c r="AA195" s="29" t="s">
        <v>61</v>
      </c>
      <c r="AB195" s="2" t="s">
        <v>6</v>
      </c>
      <c r="AC195" s="2"/>
      <c r="AD195" s="20"/>
      <c r="AE195" s="20"/>
      <c r="AF195" s="20"/>
      <c r="AG195" s="12"/>
      <c r="AH195" s="12"/>
      <c r="AI195" s="12"/>
      <c r="AJ195" s="20"/>
      <c r="AK195" s="20"/>
      <c r="AL195" s="20"/>
      <c r="AM195" s="12"/>
      <c r="AN195" s="12"/>
      <c r="AO195" s="12"/>
      <c r="AP195" s="20">
        <v>3</v>
      </c>
      <c r="AQ195" s="20">
        <v>1</v>
      </c>
      <c r="AR195" s="20">
        <v>3</v>
      </c>
      <c r="AS195" s="12"/>
      <c r="AT195" s="12"/>
      <c r="AU195" s="12"/>
      <c r="AV195" s="20"/>
      <c r="AW195" s="20"/>
      <c r="AX195" s="20"/>
      <c r="AY195" s="12"/>
      <c r="AZ195" s="12"/>
      <c r="BA195" s="12"/>
      <c r="BB195" s="20"/>
      <c r="BC195" s="20"/>
      <c r="BD195" s="20"/>
      <c r="BE195" s="12"/>
      <c r="BF195" s="12"/>
      <c r="BG195" s="12"/>
      <c r="BH195" s="20"/>
      <c r="BI195" s="20"/>
      <c r="BJ195" s="20"/>
      <c r="BK195" s="12"/>
      <c r="BL195" s="12"/>
      <c r="BM195" s="12"/>
      <c r="BN195" s="20"/>
      <c r="BO195" s="20"/>
      <c r="BP195" s="20"/>
      <c r="BQ195" s="12"/>
      <c r="BR195" s="12"/>
      <c r="BS195" s="12"/>
      <c r="BT195" s="20"/>
      <c r="BU195" s="20"/>
      <c r="BV195" s="20"/>
      <c r="BW195" s="12"/>
      <c r="BX195" s="12"/>
      <c r="BY195" s="12"/>
      <c r="BZ195" s="20"/>
      <c r="CA195" s="20"/>
      <c r="CB195" s="20"/>
      <c r="CC195" s="12"/>
      <c r="CD195" s="12"/>
      <c r="CE195" s="12"/>
      <c r="CF195" s="20"/>
      <c r="CG195" s="20"/>
      <c r="CH195" s="20"/>
      <c r="CI195" s="12"/>
      <c r="CJ195" s="12"/>
      <c r="CK195" s="12"/>
      <c r="CL195" s="20"/>
      <c r="CM195" s="20"/>
      <c r="CN195" s="20"/>
      <c r="CO195" s="12"/>
      <c r="CP195" s="12"/>
      <c r="CQ195" s="12"/>
      <c r="CR195" s="20"/>
      <c r="CS195" s="20"/>
      <c r="CT195" s="20"/>
      <c r="CU195" s="12"/>
      <c r="CV195" s="12"/>
      <c r="CW195" s="12"/>
      <c r="CX195">
        <f t="shared" si="105"/>
        <v>3</v>
      </c>
      <c r="CY195">
        <f t="shared" si="105"/>
        <v>1</v>
      </c>
      <c r="CZ195">
        <f t="shared" si="105"/>
        <v>3</v>
      </c>
      <c r="DA195">
        <f t="shared" si="106"/>
        <v>1</v>
      </c>
      <c r="DC195" s="24">
        <f t="shared" si="111"/>
        <v>3</v>
      </c>
      <c r="DD195" s="24">
        <f t="shared" si="111"/>
        <v>1</v>
      </c>
      <c r="DE195" s="24">
        <f t="shared" si="111"/>
        <v>3</v>
      </c>
      <c r="DF195">
        <f t="shared" si="112"/>
        <v>3</v>
      </c>
      <c r="DG195">
        <f t="shared" si="112"/>
        <v>1</v>
      </c>
      <c r="DH195">
        <f t="shared" si="112"/>
        <v>3</v>
      </c>
      <c r="DI195" s="24">
        <f t="shared" si="113"/>
        <v>3</v>
      </c>
      <c r="DJ195" s="24">
        <f t="shared" si="113"/>
        <v>1</v>
      </c>
      <c r="DK195">
        <f t="shared" si="107"/>
        <v>3</v>
      </c>
      <c r="DQ195" s="4">
        <v>1</v>
      </c>
    </row>
    <row r="196" spans="2:121" ht="37.5" hidden="1" x14ac:dyDescent="0.25">
      <c r="B196" s="28" t="s">
        <v>538</v>
      </c>
      <c r="C196" s="128"/>
      <c r="D196" s="43"/>
      <c r="E196" s="44"/>
      <c r="F196" s="51"/>
      <c r="G196" s="51"/>
      <c r="H196" s="52"/>
      <c r="I196" s="51"/>
      <c r="J196" s="51"/>
      <c r="K196" s="52"/>
      <c r="L196" s="52"/>
      <c r="M196" s="52"/>
      <c r="N196" s="52"/>
      <c r="O196" s="52"/>
      <c r="P196" s="52"/>
      <c r="Q196" s="52"/>
      <c r="R196" s="52"/>
      <c r="S196" s="52"/>
      <c r="T196" s="52"/>
      <c r="U196" s="52"/>
      <c r="V196" s="44"/>
      <c r="W196" s="44"/>
      <c r="X196" s="44"/>
      <c r="Y196" s="44"/>
      <c r="Z196" s="44"/>
      <c r="AA196" s="29"/>
      <c r="AB196" s="2"/>
      <c r="AC196" s="2"/>
      <c r="AD196" s="20"/>
      <c r="AE196" s="20"/>
      <c r="AF196" s="20"/>
      <c r="AG196" s="12"/>
      <c r="AH196" s="12"/>
      <c r="AI196" s="12"/>
      <c r="AJ196" s="20"/>
      <c r="AK196" s="20"/>
      <c r="AL196" s="20"/>
      <c r="AM196" s="12"/>
      <c r="AN196" s="12"/>
      <c r="AO196" s="12"/>
      <c r="AP196" s="20"/>
      <c r="AQ196" s="20"/>
      <c r="AR196" s="20"/>
      <c r="AS196" s="12"/>
      <c r="AT196" s="12"/>
      <c r="AU196" s="12"/>
      <c r="AV196" s="20"/>
      <c r="AW196" s="20"/>
      <c r="AX196" s="20"/>
      <c r="AY196" s="12"/>
      <c r="AZ196" s="12"/>
      <c r="BA196" s="12"/>
      <c r="BB196" s="20"/>
      <c r="BC196" s="20"/>
      <c r="BD196" s="20"/>
      <c r="BE196" s="12"/>
      <c r="BF196" s="12"/>
      <c r="BG196" s="12"/>
      <c r="BH196" s="20"/>
      <c r="BI196" s="20"/>
      <c r="BJ196" s="20"/>
      <c r="BK196" s="12"/>
      <c r="BL196" s="12"/>
      <c r="BM196" s="12"/>
      <c r="BN196" s="20"/>
      <c r="BO196" s="20"/>
      <c r="BP196" s="20"/>
      <c r="BQ196" s="12"/>
      <c r="BR196" s="12"/>
      <c r="BS196" s="12"/>
      <c r="BT196" s="20"/>
      <c r="BU196" s="20"/>
      <c r="BV196" s="20"/>
      <c r="BW196" s="12"/>
      <c r="BX196" s="12"/>
      <c r="BY196" s="12"/>
      <c r="BZ196" s="20"/>
      <c r="CA196" s="20"/>
      <c r="CB196" s="20"/>
      <c r="CC196" s="12"/>
      <c r="CD196" s="12"/>
      <c r="CE196" s="12"/>
      <c r="CF196" s="20"/>
      <c r="CG196" s="20"/>
      <c r="CH196" s="20"/>
      <c r="CI196" s="12"/>
      <c r="CJ196" s="12"/>
      <c r="CK196" s="12"/>
      <c r="CL196" s="20"/>
      <c r="CM196" s="20"/>
      <c r="CN196" s="20"/>
      <c r="CO196" s="12"/>
      <c r="CP196" s="12"/>
      <c r="CQ196" s="12"/>
      <c r="CR196" s="20"/>
      <c r="CS196" s="20"/>
      <c r="CT196" s="20"/>
      <c r="CU196" s="12"/>
      <c r="CV196" s="12"/>
      <c r="CW196" s="12"/>
      <c r="CX196">
        <f t="shared" si="105"/>
        <v>0</v>
      </c>
      <c r="CY196">
        <f t="shared" si="105"/>
        <v>0</v>
      </c>
      <c r="CZ196">
        <f t="shared" si="105"/>
        <v>0</v>
      </c>
      <c r="DA196">
        <f t="shared" si="106"/>
        <v>0</v>
      </c>
      <c r="DC196" s="24" t="e">
        <f t="shared" si="111"/>
        <v>#DIV/0!</v>
      </c>
      <c r="DD196" s="24" t="e">
        <f t="shared" si="111"/>
        <v>#DIV/0!</v>
      </c>
      <c r="DE196" s="24" t="e">
        <f t="shared" si="111"/>
        <v>#DIV/0!</v>
      </c>
      <c r="DF196" t="e">
        <f t="shared" si="112"/>
        <v>#DIV/0!</v>
      </c>
      <c r="DG196" t="e">
        <f t="shared" si="112"/>
        <v>#DIV/0!</v>
      </c>
      <c r="DH196" t="e">
        <f t="shared" si="112"/>
        <v>#DIV/0!</v>
      </c>
      <c r="DI196" s="24" t="e">
        <f t="shared" si="113"/>
        <v>#DIV/0!</v>
      </c>
      <c r="DJ196" s="24" t="e">
        <f t="shared" si="113"/>
        <v>#DIV/0!</v>
      </c>
      <c r="DK196" t="e">
        <f t="shared" si="107"/>
        <v>#DIV/0!</v>
      </c>
      <c r="DQ196" s="4"/>
    </row>
    <row r="197" spans="2:121" ht="114" hidden="1" customHeight="1" x14ac:dyDescent="0.25">
      <c r="B197" s="31" t="s">
        <v>539</v>
      </c>
      <c r="C197" s="134">
        <v>333</v>
      </c>
      <c r="D197" s="134" t="s">
        <v>540</v>
      </c>
      <c r="E197" s="44" t="s">
        <v>541</v>
      </c>
      <c r="F197" s="51"/>
      <c r="G197" s="51"/>
      <c r="H197" s="52"/>
      <c r="I197" s="51"/>
      <c r="J197" s="51"/>
      <c r="K197" s="52"/>
      <c r="L197" s="52"/>
      <c r="M197" s="52"/>
      <c r="N197" s="52"/>
      <c r="O197" s="52"/>
      <c r="P197" s="52"/>
      <c r="Q197" s="52"/>
      <c r="R197" s="52"/>
      <c r="S197" s="52"/>
      <c r="T197" s="52"/>
      <c r="U197" s="52"/>
      <c r="V197" s="44" t="s">
        <v>52</v>
      </c>
      <c r="W197" s="44" t="s">
        <v>60</v>
      </c>
      <c r="X197" s="44"/>
      <c r="Y197" s="44"/>
      <c r="Z197" s="44"/>
      <c r="AA197" s="29" t="s">
        <v>61</v>
      </c>
      <c r="AB197" s="2" t="s">
        <v>530</v>
      </c>
      <c r="AC197" s="2"/>
      <c r="AD197" s="20"/>
      <c r="AE197" s="20"/>
      <c r="AF197" s="20"/>
      <c r="AG197" s="12"/>
      <c r="AH197" s="12"/>
      <c r="AI197" s="12"/>
      <c r="AJ197" s="20"/>
      <c r="AK197" s="20"/>
      <c r="AL197" s="20"/>
      <c r="AM197" s="12"/>
      <c r="AN197" s="12"/>
      <c r="AO197" s="12"/>
      <c r="AP197" s="20"/>
      <c r="AQ197" s="20"/>
      <c r="AR197" s="20"/>
      <c r="AS197" s="12"/>
      <c r="AT197" s="12"/>
      <c r="AU197" s="12"/>
      <c r="AV197" s="20"/>
      <c r="AW197" s="20"/>
      <c r="AX197" s="20"/>
      <c r="AY197" s="12"/>
      <c r="AZ197" s="12"/>
      <c r="BA197" s="12"/>
      <c r="BB197" s="20"/>
      <c r="BC197" s="20"/>
      <c r="BD197" s="20"/>
      <c r="BE197" s="12"/>
      <c r="BF197" s="12"/>
      <c r="BG197" s="12"/>
      <c r="BH197" s="20">
        <v>3</v>
      </c>
      <c r="BI197" s="20">
        <v>3</v>
      </c>
      <c r="BJ197" s="20">
        <v>9</v>
      </c>
      <c r="BK197" s="12">
        <v>3</v>
      </c>
      <c r="BL197" s="12">
        <v>3</v>
      </c>
      <c r="BM197" s="12">
        <v>9</v>
      </c>
      <c r="BN197" s="20">
        <v>3</v>
      </c>
      <c r="BO197" s="20">
        <v>3</v>
      </c>
      <c r="BP197" s="20">
        <v>9</v>
      </c>
      <c r="BQ197" s="12">
        <v>3</v>
      </c>
      <c r="BR197" s="12">
        <v>3</v>
      </c>
      <c r="BS197" s="12">
        <v>9</v>
      </c>
      <c r="BT197" s="20">
        <v>3</v>
      </c>
      <c r="BU197" s="20">
        <v>3</v>
      </c>
      <c r="BV197" s="20">
        <v>9</v>
      </c>
      <c r="BW197" s="12">
        <v>3</v>
      </c>
      <c r="BX197" s="12">
        <v>3</v>
      </c>
      <c r="BY197" s="12">
        <v>9</v>
      </c>
      <c r="BZ197" s="20">
        <v>5</v>
      </c>
      <c r="CA197" s="20">
        <v>2</v>
      </c>
      <c r="CB197" s="20">
        <v>10</v>
      </c>
      <c r="CC197" s="12">
        <v>5</v>
      </c>
      <c r="CD197" s="12">
        <v>2</v>
      </c>
      <c r="CE197" s="12">
        <v>10</v>
      </c>
      <c r="CF197" s="20">
        <v>5</v>
      </c>
      <c r="CG197" s="20">
        <v>2</v>
      </c>
      <c r="CH197" s="20">
        <v>10</v>
      </c>
      <c r="CI197" s="12">
        <v>5</v>
      </c>
      <c r="CJ197" s="12">
        <v>2</v>
      </c>
      <c r="CK197" s="12">
        <v>10</v>
      </c>
      <c r="CL197" s="20">
        <v>5</v>
      </c>
      <c r="CM197" s="20">
        <v>2</v>
      </c>
      <c r="CN197" s="20">
        <v>10</v>
      </c>
      <c r="CO197" s="12">
        <v>5</v>
      </c>
      <c r="CP197" s="12">
        <v>2</v>
      </c>
      <c r="CQ197" s="12">
        <v>10</v>
      </c>
      <c r="CR197" s="20">
        <v>5</v>
      </c>
      <c r="CS197" s="20">
        <v>2</v>
      </c>
      <c r="CT197" s="20">
        <v>10</v>
      </c>
      <c r="CU197" s="12">
        <v>5</v>
      </c>
      <c r="CV197" s="12">
        <v>2</v>
      </c>
      <c r="CW197" s="12">
        <v>10</v>
      </c>
      <c r="CX197">
        <f t="shared" si="105"/>
        <v>58</v>
      </c>
      <c r="CY197">
        <f t="shared" si="105"/>
        <v>34</v>
      </c>
      <c r="CZ197">
        <f t="shared" si="105"/>
        <v>134</v>
      </c>
      <c r="DA197">
        <f t="shared" si="106"/>
        <v>14</v>
      </c>
      <c r="DC197" s="24">
        <f t="shared" si="111"/>
        <v>4</v>
      </c>
      <c r="DD197" s="24">
        <f t="shared" si="111"/>
        <v>2</v>
      </c>
      <c r="DE197" s="24">
        <f t="shared" si="111"/>
        <v>8</v>
      </c>
      <c r="DF197">
        <f t="shared" si="112"/>
        <v>4.1428571428571432</v>
      </c>
      <c r="DG197">
        <f t="shared" si="112"/>
        <v>2.4285714285714284</v>
      </c>
      <c r="DH197">
        <f t="shared" si="112"/>
        <v>9.5714285714285712</v>
      </c>
      <c r="DI197" s="24">
        <f t="shared" si="113"/>
        <v>4</v>
      </c>
      <c r="DJ197" s="24">
        <f t="shared" si="113"/>
        <v>2</v>
      </c>
      <c r="DK197">
        <f t="shared" si="107"/>
        <v>8</v>
      </c>
      <c r="DQ197" s="4">
        <v>5</v>
      </c>
    </row>
    <row r="198" spans="2:121" ht="104.25" hidden="1" customHeight="1" x14ac:dyDescent="0.25">
      <c r="B198" s="258" t="s">
        <v>542</v>
      </c>
      <c r="C198" s="225">
        <v>346</v>
      </c>
      <c r="D198" s="225" t="s">
        <v>543</v>
      </c>
      <c r="E198" s="44" t="s">
        <v>544</v>
      </c>
      <c r="F198" s="56"/>
      <c r="G198" s="56"/>
      <c r="H198" s="57"/>
      <c r="I198" s="81"/>
      <c r="J198" s="81"/>
      <c r="K198" s="80"/>
      <c r="L198" s="80"/>
      <c r="M198" s="80"/>
      <c r="N198" s="80"/>
      <c r="O198" s="80"/>
      <c r="P198" s="80"/>
      <c r="Q198" s="80"/>
      <c r="R198" s="80"/>
      <c r="S198" s="80"/>
      <c r="T198" s="80"/>
      <c r="U198" s="80"/>
      <c r="V198" s="44" t="s">
        <v>67</v>
      </c>
      <c r="W198" s="44" t="s">
        <v>60</v>
      </c>
      <c r="X198" s="44"/>
      <c r="Y198" s="44"/>
      <c r="Z198" s="44"/>
      <c r="AA198" s="29" t="s">
        <v>61</v>
      </c>
      <c r="AB198" s="2" t="s">
        <v>545</v>
      </c>
      <c r="AC198" s="142"/>
      <c r="AD198" s="228"/>
      <c r="AE198" s="228"/>
      <c r="AF198" s="228"/>
      <c r="AG198" s="226"/>
      <c r="AH198" s="226"/>
      <c r="AI198" s="226"/>
      <c r="AJ198" s="228"/>
      <c r="AK198" s="228"/>
      <c r="AL198" s="228"/>
      <c r="AM198" s="226"/>
      <c r="AN198" s="226"/>
      <c r="AO198" s="226"/>
      <c r="AP198" s="228"/>
      <c r="AQ198" s="228"/>
      <c r="AR198" s="228"/>
      <c r="AS198" s="226"/>
      <c r="AT198" s="226"/>
      <c r="AU198" s="226"/>
      <c r="AV198" s="228"/>
      <c r="AW198" s="228"/>
      <c r="AX198" s="228"/>
      <c r="AY198" s="226"/>
      <c r="AZ198" s="226"/>
      <c r="BA198" s="226"/>
      <c r="BB198" s="228"/>
      <c r="BC198" s="228"/>
      <c r="BD198" s="228"/>
      <c r="BE198" s="226"/>
      <c r="BF198" s="226"/>
      <c r="BG198" s="226"/>
      <c r="BH198" s="228">
        <v>3</v>
      </c>
      <c r="BI198" s="228">
        <v>3</v>
      </c>
      <c r="BJ198" s="228">
        <v>9</v>
      </c>
      <c r="BK198" s="226">
        <v>3</v>
      </c>
      <c r="BL198" s="226">
        <v>3</v>
      </c>
      <c r="BM198" s="226">
        <v>9</v>
      </c>
      <c r="BN198" s="228">
        <v>3</v>
      </c>
      <c r="BO198" s="228">
        <v>3</v>
      </c>
      <c r="BP198" s="228">
        <v>9</v>
      </c>
      <c r="BQ198" s="226">
        <v>3</v>
      </c>
      <c r="BR198" s="226">
        <v>3</v>
      </c>
      <c r="BS198" s="226">
        <v>9</v>
      </c>
      <c r="BT198" s="228">
        <v>3</v>
      </c>
      <c r="BU198" s="228">
        <v>3</v>
      </c>
      <c r="BV198" s="228">
        <v>9</v>
      </c>
      <c r="BW198" s="226">
        <v>3</v>
      </c>
      <c r="BX198" s="226">
        <v>3</v>
      </c>
      <c r="BY198" s="226">
        <v>9</v>
      </c>
      <c r="BZ198" s="228">
        <v>5</v>
      </c>
      <c r="CA198" s="228">
        <v>2</v>
      </c>
      <c r="CB198" s="228">
        <v>10</v>
      </c>
      <c r="CC198" s="226">
        <v>5</v>
      </c>
      <c r="CD198" s="226">
        <v>2</v>
      </c>
      <c r="CE198" s="226">
        <v>10</v>
      </c>
      <c r="CF198" s="228">
        <v>5</v>
      </c>
      <c r="CG198" s="228">
        <v>2</v>
      </c>
      <c r="CH198" s="228">
        <v>10</v>
      </c>
      <c r="CI198" s="226">
        <v>5</v>
      </c>
      <c r="CJ198" s="226">
        <v>2</v>
      </c>
      <c r="CK198" s="226">
        <v>10</v>
      </c>
      <c r="CL198" s="228">
        <v>5</v>
      </c>
      <c r="CM198" s="228">
        <v>2</v>
      </c>
      <c r="CN198" s="228">
        <v>10</v>
      </c>
      <c r="CO198" s="226">
        <v>5</v>
      </c>
      <c r="CP198" s="226">
        <v>2</v>
      </c>
      <c r="CQ198" s="226">
        <v>10</v>
      </c>
      <c r="CR198" s="228">
        <v>5</v>
      </c>
      <c r="CS198" s="228">
        <v>2</v>
      </c>
      <c r="CT198" s="228">
        <v>10</v>
      </c>
      <c r="CU198" s="226">
        <v>5</v>
      </c>
      <c r="CV198" s="226">
        <v>2</v>
      </c>
      <c r="CW198" s="226">
        <v>10</v>
      </c>
      <c r="CX198">
        <f t="shared" si="105"/>
        <v>58</v>
      </c>
      <c r="CY198">
        <f t="shared" si="105"/>
        <v>34</v>
      </c>
      <c r="CZ198">
        <f t="shared" si="105"/>
        <v>134</v>
      </c>
      <c r="DA198">
        <f t="shared" si="106"/>
        <v>14</v>
      </c>
      <c r="DC198" s="24">
        <f t="shared" si="111"/>
        <v>4</v>
      </c>
      <c r="DD198" s="24">
        <f t="shared" si="111"/>
        <v>2</v>
      </c>
      <c r="DE198" s="24">
        <f t="shared" si="111"/>
        <v>8</v>
      </c>
      <c r="DF198">
        <f t="shared" si="112"/>
        <v>4.1428571428571432</v>
      </c>
      <c r="DG198">
        <f t="shared" si="112"/>
        <v>2.4285714285714284</v>
      </c>
      <c r="DH198">
        <f t="shared" si="112"/>
        <v>9.5714285714285712</v>
      </c>
      <c r="DI198" s="24">
        <f t="shared" si="113"/>
        <v>4</v>
      </c>
      <c r="DJ198" s="24">
        <f t="shared" si="113"/>
        <v>2</v>
      </c>
      <c r="DK198">
        <f t="shared" si="107"/>
        <v>8</v>
      </c>
      <c r="DQ198" s="234">
        <v>5</v>
      </c>
    </row>
    <row r="199" spans="2:121" ht="123.75" hidden="1" customHeight="1" x14ac:dyDescent="0.25">
      <c r="B199" s="259"/>
      <c r="C199" s="203"/>
      <c r="D199" s="203"/>
      <c r="E199" s="44" t="s">
        <v>546</v>
      </c>
      <c r="F199" s="87"/>
      <c r="G199" s="87"/>
      <c r="H199" s="88"/>
      <c r="I199" s="48"/>
      <c r="J199" s="48"/>
      <c r="K199" s="83"/>
      <c r="L199" s="83"/>
      <c r="M199" s="83"/>
      <c r="N199" s="83"/>
      <c r="O199" s="83"/>
      <c r="P199" s="83"/>
      <c r="Q199" s="83"/>
      <c r="R199" s="83"/>
      <c r="S199" s="83"/>
      <c r="T199" s="83"/>
      <c r="U199" s="83"/>
      <c r="V199" s="44" t="s">
        <v>67</v>
      </c>
      <c r="W199" s="44" t="s">
        <v>60</v>
      </c>
      <c r="X199" s="44"/>
      <c r="Y199" s="44"/>
      <c r="Z199" s="44"/>
      <c r="AA199" s="29" t="s">
        <v>61</v>
      </c>
      <c r="AB199" s="2" t="s">
        <v>383</v>
      </c>
      <c r="AC199" s="143"/>
      <c r="AD199" s="246"/>
      <c r="AE199" s="246"/>
      <c r="AF199" s="246"/>
      <c r="AG199" s="245"/>
      <c r="AH199" s="245"/>
      <c r="AI199" s="245"/>
      <c r="AJ199" s="246"/>
      <c r="AK199" s="246"/>
      <c r="AL199" s="246"/>
      <c r="AM199" s="245"/>
      <c r="AN199" s="245"/>
      <c r="AO199" s="245"/>
      <c r="AP199" s="246"/>
      <c r="AQ199" s="246"/>
      <c r="AR199" s="246"/>
      <c r="AS199" s="245"/>
      <c r="AT199" s="245"/>
      <c r="AU199" s="245"/>
      <c r="AV199" s="246"/>
      <c r="AW199" s="246"/>
      <c r="AX199" s="246"/>
      <c r="AY199" s="245"/>
      <c r="AZ199" s="245"/>
      <c r="BA199" s="245"/>
      <c r="BB199" s="246"/>
      <c r="BC199" s="246"/>
      <c r="BD199" s="246"/>
      <c r="BE199" s="245"/>
      <c r="BF199" s="245"/>
      <c r="BG199" s="245"/>
      <c r="BH199" s="246"/>
      <c r="BI199" s="246"/>
      <c r="BJ199" s="246"/>
      <c r="BK199" s="245"/>
      <c r="BL199" s="245"/>
      <c r="BM199" s="245"/>
      <c r="BN199" s="246"/>
      <c r="BO199" s="246"/>
      <c r="BP199" s="246"/>
      <c r="BQ199" s="245"/>
      <c r="BR199" s="245"/>
      <c r="BS199" s="245"/>
      <c r="BT199" s="246"/>
      <c r="BU199" s="246"/>
      <c r="BV199" s="246"/>
      <c r="BW199" s="245"/>
      <c r="BX199" s="245"/>
      <c r="BY199" s="245"/>
      <c r="BZ199" s="246"/>
      <c r="CA199" s="246"/>
      <c r="CB199" s="246"/>
      <c r="CC199" s="245"/>
      <c r="CD199" s="245"/>
      <c r="CE199" s="245"/>
      <c r="CF199" s="246"/>
      <c r="CG199" s="246"/>
      <c r="CH199" s="246"/>
      <c r="CI199" s="245"/>
      <c r="CJ199" s="245"/>
      <c r="CK199" s="245"/>
      <c r="CL199" s="246"/>
      <c r="CM199" s="246"/>
      <c r="CN199" s="246"/>
      <c r="CO199" s="245"/>
      <c r="CP199" s="245"/>
      <c r="CQ199" s="245"/>
      <c r="CR199" s="246"/>
      <c r="CS199" s="246"/>
      <c r="CT199" s="246"/>
      <c r="CU199" s="245"/>
      <c r="CV199" s="245"/>
      <c r="CW199" s="245"/>
      <c r="CX199">
        <f t="shared" si="105"/>
        <v>0</v>
      </c>
      <c r="CY199">
        <f t="shared" si="105"/>
        <v>0</v>
      </c>
      <c r="CZ199">
        <f t="shared" si="105"/>
        <v>0</v>
      </c>
      <c r="DA199">
        <f t="shared" si="106"/>
        <v>0</v>
      </c>
      <c r="DC199" s="24" t="e">
        <f t="shared" si="111"/>
        <v>#DIV/0!</v>
      </c>
      <c r="DD199" s="24" t="e">
        <f t="shared" si="111"/>
        <v>#DIV/0!</v>
      </c>
      <c r="DE199" s="24" t="e">
        <f t="shared" si="111"/>
        <v>#DIV/0!</v>
      </c>
      <c r="DF199" t="e">
        <f t="shared" si="112"/>
        <v>#DIV/0!</v>
      </c>
      <c r="DG199" t="e">
        <f t="shared" si="112"/>
        <v>#DIV/0!</v>
      </c>
      <c r="DH199" t="e">
        <f t="shared" si="112"/>
        <v>#DIV/0!</v>
      </c>
      <c r="DI199" s="24" t="e">
        <f t="shared" si="113"/>
        <v>#DIV/0!</v>
      </c>
      <c r="DJ199" s="24" t="e">
        <f t="shared" si="113"/>
        <v>#DIV/0!</v>
      </c>
      <c r="DK199" t="e">
        <f t="shared" si="107"/>
        <v>#DIV/0!</v>
      </c>
      <c r="DQ199" s="257"/>
    </row>
    <row r="200" spans="2:121" ht="123.75" hidden="1" customHeight="1" x14ac:dyDescent="0.25">
      <c r="B200" s="259"/>
      <c r="C200" s="204"/>
      <c r="D200" s="204"/>
      <c r="E200" s="44" t="s">
        <v>547</v>
      </c>
      <c r="F200" s="89"/>
      <c r="G200" s="89"/>
      <c r="H200" s="85"/>
      <c r="I200" s="49"/>
      <c r="J200" s="49"/>
      <c r="K200" s="50"/>
      <c r="L200" s="50"/>
      <c r="M200" s="50"/>
      <c r="N200" s="50"/>
      <c r="O200" s="50"/>
      <c r="P200" s="50"/>
      <c r="Q200" s="50"/>
      <c r="R200" s="50"/>
      <c r="S200" s="50"/>
      <c r="T200" s="50"/>
      <c r="U200" s="50"/>
      <c r="V200" s="44" t="s">
        <v>548</v>
      </c>
      <c r="W200" s="44" t="s">
        <v>60</v>
      </c>
      <c r="X200" s="44"/>
      <c r="Y200" s="44"/>
      <c r="Z200" s="44"/>
      <c r="AA200" s="29" t="s">
        <v>61</v>
      </c>
      <c r="AB200" s="2" t="s">
        <v>549</v>
      </c>
      <c r="AC200" s="144"/>
      <c r="AD200" s="229"/>
      <c r="AE200" s="229"/>
      <c r="AF200" s="229"/>
      <c r="AG200" s="227"/>
      <c r="AH200" s="227"/>
      <c r="AI200" s="227"/>
      <c r="AJ200" s="229"/>
      <c r="AK200" s="229"/>
      <c r="AL200" s="229"/>
      <c r="AM200" s="227"/>
      <c r="AN200" s="227"/>
      <c r="AO200" s="227"/>
      <c r="AP200" s="229"/>
      <c r="AQ200" s="229"/>
      <c r="AR200" s="229"/>
      <c r="AS200" s="227"/>
      <c r="AT200" s="227"/>
      <c r="AU200" s="227"/>
      <c r="AV200" s="229"/>
      <c r="AW200" s="229"/>
      <c r="AX200" s="229"/>
      <c r="AY200" s="227"/>
      <c r="AZ200" s="227"/>
      <c r="BA200" s="227"/>
      <c r="BB200" s="229"/>
      <c r="BC200" s="229"/>
      <c r="BD200" s="229"/>
      <c r="BE200" s="227"/>
      <c r="BF200" s="227"/>
      <c r="BG200" s="227"/>
      <c r="BH200" s="229"/>
      <c r="BI200" s="229"/>
      <c r="BJ200" s="229"/>
      <c r="BK200" s="227"/>
      <c r="BL200" s="227"/>
      <c r="BM200" s="227"/>
      <c r="BN200" s="229"/>
      <c r="BO200" s="229"/>
      <c r="BP200" s="229"/>
      <c r="BQ200" s="227"/>
      <c r="BR200" s="227"/>
      <c r="BS200" s="227"/>
      <c r="BT200" s="229"/>
      <c r="BU200" s="229"/>
      <c r="BV200" s="229"/>
      <c r="BW200" s="227"/>
      <c r="BX200" s="227"/>
      <c r="BY200" s="227"/>
      <c r="BZ200" s="229"/>
      <c r="CA200" s="229"/>
      <c r="CB200" s="229"/>
      <c r="CC200" s="227"/>
      <c r="CD200" s="227"/>
      <c r="CE200" s="227"/>
      <c r="CF200" s="229"/>
      <c r="CG200" s="229"/>
      <c r="CH200" s="229"/>
      <c r="CI200" s="227"/>
      <c r="CJ200" s="227"/>
      <c r="CK200" s="227"/>
      <c r="CL200" s="229"/>
      <c r="CM200" s="229"/>
      <c r="CN200" s="229"/>
      <c r="CO200" s="227"/>
      <c r="CP200" s="227"/>
      <c r="CQ200" s="227"/>
      <c r="CR200" s="229"/>
      <c r="CS200" s="229"/>
      <c r="CT200" s="229"/>
      <c r="CU200" s="227"/>
      <c r="CV200" s="227"/>
      <c r="CW200" s="227"/>
      <c r="CX200">
        <f t="shared" ref="CX200:CZ262" si="116">AD200+AG200+AJ200+AM200+AP200+AS200+AV200+AY200+BB200+BE200+BH200+BK200+BN200+BQ200+BT200+BW200+BZ200+CC200+CF200+CI200+CL200+CO200+CR200+CU200</f>
        <v>0</v>
      </c>
      <c r="CY200">
        <f t="shared" si="116"/>
        <v>0</v>
      </c>
      <c r="CZ200">
        <f t="shared" si="116"/>
        <v>0</v>
      </c>
      <c r="DA200">
        <f t="shared" ref="DA200:DA263" si="117">IF(AD200&gt;0,1)+IF(AG200&gt;0,1)+IF(AJ200&gt;0,1)+IF(AM200&gt;0,1)+IF(AP200&gt;0,1)+IF(AS200&gt;0,1)+IF(AV200&gt;0,1)+IF(AY200&gt;0,1)+IF(BB200&gt;0,1)+IF(BE200&gt;0,1)+IF(BH200&gt;0,1)+IF(BK200&gt;0,1)+IF(BN200&gt;0,1)+IF(BQ200&gt;0,1)+IF(BT200&gt;0,1)+IF(BW200&gt;0,1)+IF(BZ200&gt;0,1)+IF(CC200&gt;0,1)+IF(CF200&gt;0,1)+IF(CI200&gt;0,1)+IF(CL200&gt;0,1)+IF(CO200&gt;0,1)+IF(CR200&gt;0,1)+IF(CU200&gt;0,1)</f>
        <v>0</v>
      </c>
      <c r="DC200" s="24" t="e">
        <f t="shared" si="111"/>
        <v>#DIV/0!</v>
      </c>
      <c r="DD200" s="24" t="e">
        <f t="shared" si="111"/>
        <v>#DIV/0!</v>
      </c>
      <c r="DE200" s="24" t="e">
        <f t="shared" si="111"/>
        <v>#DIV/0!</v>
      </c>
      <c r="DF200" t="e">
        <f t="shared" si="112"/>
        <v>#DIV/0!</v>
      </c>
      <c r="DG200" t="e">
        <f t="shared" si="112"/>
        <v>#DIV/0!</v>
      </c>
      <c r="DH200" t="e">
        <f t="shared" si="112"/>
        <v>#DIV/0!</v>
      </c>
      <c r="DI200" s="24" t="e">
        <f t="shared" si="113"/>
        <v>#DIV/0!</v>
      </c>
      <c r="DJ200" s="24" t="e">
        <f t="shared" si="113"/>
        <v>#DIV/0!</v>
      </c>
      <c r="DK200" t="e">
        <f t="shared" si="107"/>
        <v>#DIV/0!</v>
      </c>
      <c r="DQ200" s="235"/>
    </row>
    <row r="201" spans="2:121" ht="123.75" hidden="1" customHeight="1" x14ac:dyDescent="0.25">
      <c r="B201" s="264"/>
      <c r="C201" s="134">
        <v>347</v>
      </c>
      <c r="D201" s="134" t="s">
        <v>550</v>
      </c>
      <c r="E201" s="44" t="s">
        <v>551</v>
      </c>
      <c r="F201" s="51"/>
      <c r="G201" s="51"/>
      <c r="H201" s="52"/>
      <c r="I201" s="51"/>
      <c r="J201" s="51"/>
      <c r="K201" s="52"/>
      <c r="L201" s="52"/>
      <c r="M201" s="52"/>
      <c r="N201" s="52"/>
      <c r="O201" s="52"/>
      <c r="P201" s="52"/>
      <c r="Q201" s="52"/>
      <c r="R201" s="52"/>
      <c r="S201" s="52"/>
      <c r="T201" s="52"/>
      <c r="U201" s="52"/>
      <c r="V201" s="44" t="s">
        <v>67</v>
      </c>
      <c r="W201" s="44" t="s">
        <v>60</v>
      </c>
      <c r="X201" s="44"/>
      <c r="Y201" s="44"/>
      <c r="Z201" s="44"/>
      <c r="AA201" s="29" t="s">
        <v>61</v>
      </c>
      <c r="AB201" s="2" t="s">
        <v>530</v>
      </c>
      <c r="AC201" s="2"/>
      <c r="AD201" s="20"/>
      <c r="AE201" s="20"/>
      <c r="AF201" s="20"/>
      <c r="AG201" s="12"/>
      <c r="AH201" s="12"/>
      <c r="AI201" s="12"/>
      <c r="AJ201" s="20"/>
      <c r="AK201" s="20"/>
      <c r="AL201" s="20"/>
      <c r="AM201" s="12"/>
      <c r="AN201" s="12"/>
      <c r="AO201" s="12"/>
      <c r="AP201" s="20"/>
      <c r="AQ201" s="20"/>
      <c r="AR201" s="20"/>
      <c r="AS201" s="12"/>
      <c r="AT201" s="12"/>
      <c r="AU201" s="12"/>
      <c r="AV201" s="20"/>
      <c r="AW201" s="20"/>
      <c r="AX201" s="20"/>
      <c r="AY201" s="12"/>
      <c r="AZ201" s="12"/>
      <c r="BA201" s="12"/>
      <c r="BB201" s="20"/>
      <c r="BC201" s="20"/>
      <c r="BD201" s="20"/>
      <c r="BE201" s="12"/>
      <c r="BF201" s="12"/>
      <c r="BG201" s="12"/>
      <c r="BH201" s="20">
        <v>3</v>
      </c>
      <c r="BI201" s="20">
        <v>3</v>
      </c>
      <c r="BJ201" s="20">
        <v>9</v>
      </c>
      <c r="BK201" s="12">
        <v>3</v>
      </c>
      <c r="BL201" s="12">
        <v>3</v>
      </c>
      <c r="BM201" s="12">
        <v>9</v>
      </c>
      <c r="BN201" s="20">
        <v>3</v>
      </c>
      <c r="BO201" s="20">
        <v>3</v>
      </c>
      <c r="BP201" s="20">
        <v>9</v>
      </c>
      <c r="BQ201" s="12">
        <v>3</v>
      </c>
      <c r="BR201" s="12">
        <v>3</v>
      </c>
      <c r="BS201" s="12">
        <v>9</v>
      </c>
      <c r="BT201" s="20">
        <v>3</v>
      </c>
      <c r="BU201" s="20">
        <v>3</v>
      </c>
      <c r="BV201" s="20">
        <v>9</v>
      </c>
      <c r="BW201" s="12">
        <v>3</v>
      </c>
      <c r="BX201" s="12">
        <v>3</v>
      </c>
      <c r="BY201" s="12">
        <v>9</v>
      </c>
      <c r="BZ201" s="20">
        <v>3</v>
      </c>
      <c r="CA201" s="20">
        <v>2</v>
      </c>
      <c r="CB201" s="20">
        <v>6</v>
      </c>
      <c r="CC201" s="12">
        <v>3</v>
      </c>
      <c r="CD201" s="12">
        <v>2</v>
      </c>
      <c r="CE201" s="12">
        <v>6</v>
      </c>
      <c r="CF201" s="20">
        <v>3</v>
      </c>
      <c r="CG201" s="20">
        <v>2</v>
      </c>
      <c r="CH201" s="20">
        <v>6</v>
      </c>
      <c r="CI201" s="12">
        <v>3</v>
      </c>
      <c r="CJ201" s="12">
        <v>2</v>
      </c>
      <c r="CK201" s="12">
        <v>6</v>
      </c>
      <c r="CL201" s="20">
        <v>3</v>
      </c>
      <c r="CM201" s="20">
        <v>2</v>
      </c>
      <c r="CN201" s="20">
        <v>6</v>
      </c>
      <c r="CO201" s="12">
        <v>3</v>
      </c>
      <c r="CP201" s="12">
        <v>2</v>
      </c>
      <c r="CQ201" s="12">
        <v>6</v>
      </c>
      <c r="CR201" s="20">
        <v>3</v>
      </c>
      <c r="CS201" s="20">
        <v>2</v>
      </c>
      <c r="CT201" s="20">
        <v>6</v>
      </c>
      <c r="CU201" s="12">
        <v>3</v>
      </c>
      <c r="CV201" s="12">
        <v>2</v>
      </c>
      <c r="CW201" s="12">
        <v>6</v>
      </c>
      <c r="CX201">
        <f t="shared" si="116"/>
        <v>42</v>
      </c>
      <c r="CY201">
        <f t="shared" si="116"/>
        <v>34</v>
      </c>
      <c r="CZ201">
        <f t="shared" si="116"/>
        <v>102</v>
      </c>
      <c r="DA201">
        <f t="shared" si="117"/>
        <v>14</v>
      </c>
      <c r="DC201" s="24">
        <f t="shared" si="111"/>
        <v>3</v>
      </c>
      <c r="DD201" s="24">
        <f t="shared" si="111"/>
        <v>2</v>
      </c>
      <c r="DE201" s="24">
        <f t="shared" si="111"/>
        <v>6</v>
      </c>
      <c r="DF201">
        <f t="shared" si="112"/>
        <v>3</v>
      </c>
      <c r="DG201">
        <f t="shared" si="112"/>
        <v>2.4285714285714284</v>
      </c>
      <c r="DH201">
        <f t="shared" si="112"/>
        <v>7.2857142857142856</v>
      </c>
      <c r="DI201" s="24">
        <f t="shared" si="113"/>
        <v>3</v>
      </c>
      <c r="DJ201" s="24">
        <f t="shared" si="113"/>
        <v>2</v>
      </c>
      <c r="DK201">
        <f t="shared" ref="DK201:DK264" si="118">DI201*DJ201</f>
        <v>6</v>
      </c>
      <c r="DQ201" s="4">
        <v>5</v>
      </c>
    </row>
    <row r="202" spans="2:121" ht="123.75" hidden="1" customHeight="1" x14ac:dyDescent="0.25">
      <c r="B202" s="258" t="s">
        <v>552</v>
      </c>
      <c r="C202" s="225">
        <v>364</v>
      </c>
      <c r="D202" s="225" t="s">
        <v>553</v>
      </c>
      <c r="E202" s="44" t="s">
        <v>554</v>
      </c>
      <c r="F202" s="56"/>
      <c r="G202" s="56"/>
      <c r="H202" s="57"/>
      <c r="I202" s="81"/>
      <c r="J202" s="81"/>
      <c r="K202" s="80"/>
      <c r="L202" s="80"/>
      <c r="M202" s="80"/>
      <c r="N202" s="80"/>
      <c r="O202" s="80"/>
      <c r="P202" s="80"/>
      <c r="Q202" s="80"/>
      <c r="R202" s="80"/>
      <c r="S202" s="80"/>
      <c r="T202" s="80"/>
      <c r="U202" s="80"/>
      <c r="V202" s="44" t="s">
        <v>67</v>
      </c>
      <c r="W202" s="44" t="s">
        <v>60</v>
      </c>
      <c r="X202" s="44"/>
      <c r="Y202" s="44"/>
      <c r="Z202" s="44"/>
      <c r="AA202" s="29" t="s">
        <v>61</v>
      </c>
      <c r="AB202" s="2" t="s">
        <v>520</v>
      </c>
      <c r="AC202" s="142"/>
      <c r="AD202" s="228"/>
      <c r="AE202" s="228"/>
      <c r="AF202" s="228"/>
      <c r="AG202" s="226"/>
      <c r="AH202" s="226"/>
      <c r="AI202" s="226"/>
      <c r="AJ202" s="228"/>
      <c r="AK202" s="228"/>
      <c r="AL202" s="228"/>
      <c r="AM202" s="226"/>
      <c r="AN202" s="226"/>
      <c r="AO202" s="226"/>
      <c r="AP202" s="228"/>
      <c r="AQ202" s="228"/>
      <c r="AR202" s="228"/>
      <c r="AS202" s="226"/>
      <c r="AT202" s="226"/>
      <c r="AU202" s="226"/>
      <c r="AV202" s="228"/>
      <c r="AW202" s="228"/>
      <c r="AX202" s="228"/>
      <c r="AY202" s="226"/>
      <c r="AZ202" s="226"/>
      <c r="BA202" s="226"/>
      <c r="BB202" s="228"/>
      <c r="BC202" s="228"/>
      <c r="BD202" s="228"/>
      <c r="BE202" s="226"/>
      <c r="BF202" s="226"/>
      <c r="BG202" s="226"/>
      <c r="BH202" s="228">
        <v>3</v>
      </c>
      <c r="BI202" s="228">
        <v>3</v>
      </c>
      <c r="BJ202" s="228">
        <v>9</v>
      </c>
      <c r="BK202" s="226">
        <v>3</v>
      </c>
      <c r="BL202" s="226">
        <v>3</v>
      </c>
      <c r="BM202" s="226">
        <v>9</v>
      </c>
      <c r="BN202" s="228">
        <v>3</v>
      </c>
      <c r="BO202" s="228">
        <v>3</v>
      </c>
      <c r="BP202" s="228">
        <v>9</v>
      </c>
      <c r="BQ202" s="226">
        <v>3</v>
      </c>
      <c r="BR202" s="226">
        <v>3</v>
      </c>
      <c r="BS202" s="226">
        <v>9</v>
      </c>
      <c r="BT202" s="228">
        <v>3</v>
      </c>
      <c r="BU202" s="228">
        <v>3</v>
      </c>
      <c r="BV202" s="228">
        <v>9</v>
      </c>
      <c r="BW202" s="226">
        <v>3</v>
      </c>
      <c r="BX202" s="226">
        <v>3</v>
      </c>
      <c r="BY202" s="226">
        <v>9</v>
      </c>
      <c r="BZ202" s="228">
        <v>6</v>
      </c>
      <c r="CA202" s="228">
        <v>1</v>
      </c>
      <c r="CB202" s="228">
        <v>6</v>
      </c>
      <c r="CC202" s="226">
        <v>6</v>
      </c>
      <c r="CD202" s="226">
        <v>1</v>
      </c>
      <c r="CE202" s="226">
        <v>6</v>
      </c>
      <c r="CF202" s="228">
        <v>6</v>
      </c>
      <c r="CG202" s="228">
        <v>1</v>
      </c>
      <c r="CH202" s="228">
        <v>6</v>
      </c>
      <c r="CI202" s="226">
        <v>6</v>
      </c>
      <c r="CJ202" s="226">
        <v>1</v>
      </c>
      <c r="CK202" s="226">
        <v>6</v>
      </c>
      <c r="CL202" s="228">
        <v>6</v>
      </c>
      <c r="CM202" s="228">
        <v>1</v>
      </c>
      <c r="CN202" s="228">
        <v>6</v>
      </c>
      <c r="CO202" s="226">
        <v>6</v>
      </c>
      <c r="CP202" s="226">
        <v>1</v>
      </c>
      <c r="CQ202" s="226">
        <v>6</v>
      </c>
      <c r="CR202" s="228">
        <v>6</v>
      </c>
      <c r="CS202" s="228">
        <v>1</v>
      </c>
      <c r="CT202" s="228">
        <v>6</v>
      </c>
      <c r="CU202" s="226">
        <v>6</v>
      </c>
      <c r="CV202" s="226">
        <v>1</v>
      </c>
      <c r="CW202" s="226">
        <v>6</v>
      </c>
      <c r="CX202">
        <f t="shared" si="116"/>
        <v>66</v>
      </c>
      <c r="CY202">
        <f t="shared" si="116"/>
        <v>26</v>
      </c>
      <c r="CZ202">
        <f t="shared" si="116"/>
        <v>102</v>
      </c>
      <c r="DA202">
        <f t="shared" si="117"/>
        <v>14</v>
      </c>
      <c r="DC202" s="24">
        <f t="shared" si="111"/>
        <v>5</v>
      </c>
      <c r="DD202" s="24">
        <f t="shared" si="111"/>
        <v>2</v>
      </c>
      <c r="DE202" s="24">
        <f t="shared" si="111"/>
        <v>10</v>
      </c>
      <c r="DF202">
        <f t="shared" si="112"/>
        <v>4.7142857142857144</v>
      </c>
      <c r="DG202">
        <f t="shared" si="112"/>
        <v>1.8571428571428572</v>
      </c>
      <c r="DH202">
        <f t="shared" si="112"/>
        <v>7.2857142857142856</v>
      </c>
      <c r="DI202" s="24">
        <f t="shared" si="113"/>
        <v>5</v>
      </c>
      <c r="DJ202" s="24">
        <f t="shared" si="113"/>
        <v>2</v>
      </c>
      <c r="DK202">
        <f t="shared" si="118"/>
        <v>10</v>
      </c>
      <c r="DQ202" s="234">
        <v>4</v>
      </c>
    </row>
    <row r="203" spans="2:121" ht="123.75" hidden="1" customHeight="1" x14ac:dyDescent="0.25">
      <c r="B203" s="259"/>
      <c r="C203" s="203"/>
      <c r="D203" s="203"/>
      <c r="E203" s="44" t="s">
        <v>555</v>
      </c>
      <c r="F203" s="89"/>
      <c r="G203" s="89"/>
      <c r="H203" s="85"/>
      <c r="I203" s="49"/>
      <c r="J203" s="49"/>
      <c r="K203" s="50"/>
      <c r="L203" s="50"/>
      <c r="M203" s="50"/>
      <c r="N203" s="50"/>
      <c r="O203" s="50"/>
      <c r="P203" s="50"/>
      <c r="Q203" s="50"/>
      <c r="R203" s="50"/>
      <c r="S203" s="50"/>
      <c r="T203" s="50"/>
      <c r="U203" s="50"/>
      <c r="V203" s="44" t="s">
        <v>556</v>
      </c>
      <c r="W203" s="44" t="s">
        <v>60</v>
      </c>
      <c r="X203" s="44"/>
      <c r="Y203" s="44"/>
      <c r="Z203" s="44"/>
      <c r="AA203" s="29" t="s">
        <v>61</v>
      </c>
      <c r="AB203" s="2" t="s">
        <v>549</v>
      </c>
      <c r="AC203" s="144"/>
      <c r="AD203" s="229"/>
      <c r="AE203" s="229"/>
      <c r="AF203" s="229"/>
      <c r="AG203" s="227"/>
      <c r="AH203" s="227"/>
      <c r="AI203" s="227"/>
      <c r="AJ203" s="229"/>
      <c r="AK203" s="229"/>
      <c r="AL203" s="229"/>
      <c r="AM203" s="227"/>
      <c r="AN203" s="227"/>
      <c r="AO203" s="227"/>
      <c r="AP203" s="229"/>
      <c r="AQ203" s="229"/>
      <c r="AR203" s="229"/>
      <c r="AS203" s="227"/>
      <c r="AT203" s="227"/>
      <c r="AU203" s="227"/>
      <c r="AV203" s="229"/>
      <c r="AW203" s="229"/>
      <c r="AX203" s="229"/>
      <c r="AY203" s="227"/>
      <c r="AZ203" s="227"/>
      <c r="BA203" s="227"/>
      <c r="BB203" s="229"/>
      <c r="BC203" s="229"/>
      <c r="BD203" s="229"/>
      <c r="BE203" s="227"/>
      <c r="BF203" s="227"/>
      <c r="BG203" s="227"/>
      <c r="BH203" s="229"/>
      <c r="BI203" s="229"/>
      <c r="BJ203" s="229"/>
      <c r="BK203" s="227"/>
      <c r="BL203" s="227"/>
      <c r="BM203" s="227"/>
      <c r="BN203" s="229"/>
      <c r="BO203" s="229"/>
      <c r="BP203" s="229"/>
      <c r="BQ203" s="227"/>
      <c r="BR203" s="227"/>
      <c r="BS203" s="227"/>
      <c r="BT203" s="229"/>
      <c r="BU203" s="229"/>
      <c r="BV203" s="229"/>
      <c r="BW203" s="227"/>
      <c r="BX203" s="227"/>
      <c r="BY203" s="227"/>
      <c r="BZ203" s="229"/>
      <c r="CA203" s="229"/>
      <c r="CB203" s="229"/>
      <c r="CC203" s="227"/>
      <c r="CD203" s="227"/>
      <c r="CE203" s="227"/>
      <c r="CF203" s="229"/>
      <c r="CG203" s="229"/>
      <c r="CH203" s="229"/>
      <c r="CI203" s="227"/>
      <c r="CJ203" s="227"/>
      <c r="CK203" s="227"/>
      <c r="CL203" s="229"/>
      <c r="CM203" s="229"/>
      <c r="CN203" s="229"/>
      <c r="CO203" s="227"/>
      <c r="CP203" s="227"/>
      <c r="CQ203" s="227"/>
      <c r="CR203" s="229"/>
      <c r="CS203" s="229"/>
      <c r="CT203" s="229"/>
      <c r="CU203" s="227"/>
      <c r="CV203" s="227"/>
      <c r="CW203" s="227"/>
      <c r="CX203">
        <f t="shared" si="116"/>
        <v>0</v>
      </c>
      <c r="CY203">
        <f t="shared" si="116"/>
        <v>0</v>
      </c>
      <c r="CZ203">
        <f t="shared" si="116"/>
        <v>0</v>
      </c>
      <c r="DA203">
        <f t="shared" si="117"/>
        <v>0</v>
      </c>
      <c r="DC203" s="24" t="e">
        <f t="shared" si="111"/>
        <v>#DIV/0!</v>
      </c>
      <c r="DD203" s="24" t="e">
        <f t="shared" si="111"/>
        <v>#DIV/0!</v>
      </c>
      <c r="DE203" s="24" t="e">
        <f t="shared" si="111"/>
        <v>#DIV/0!</v>
      </c>
      <c r="DF203" t="e">
        <f t="shared" si="112"/>
        <v>#DIV/0!</v>
      </c>
      <c r="DG203" t="e">
        <f t="shared" si="112"/>
        <v>#DIV/0!</v>
      </c>
      <c r="DH203" t="e">
        <f t="shared" si="112"/>
        <v>#DIV/0!</v>
      </c>
      <c r="DI203" s="24" t="e">
        <f t="shared" si="113"/>
        <v>#DIV/0!</v>
      </c>
      <c r="DJ203" s="24" t="e">
        <f t="shared" si="113"/>
        <v>#DIV/0!</v>
      </c>
      <c r="DK203" t="e">
        <f t="shared" si="118"/>
        <v>#DIV/0!</v>
      </c>
      <c r="DQ203" s="235"/>
    </row>
    <row r="204" spans="2:121" ht="123.75" hidden="1" customHeight="1" x14ac:dyDescent="0.25">
      <c r="B204" s="259"/>
      <c r="C204" s="225">
        <v>365</v>
      </c>
      <c r="D204" s="225" t="s">
        <v>557</v>
      </c>
      <c r="E204" s="44" t="s">
        <v>558</v>
      </c>
      <c r="F204" s="56"/>
      <c r="G204" s="56"/>
      <c r="H204" s="57"/>
      <c r="I204" s="81"/>
      <c r="J204" s="81"/>
      <c r="K204" s="80"/>
      <c r="L204" s="80"/>
      <c r="M204" s="80"/>
      <c r="N204" s="80"/>
      <c r="O204" s="80"/>
      <c r="P204" s="80"/>
      <c r="Q204" s="80"/>
      <c r="R204" s="80"/>
      <c r="S204" s="80"/>
      <c r="T204" s="80"/>
      <c r="U204" s="80"/>
      <c r="V204" s="44" t="s">
        <v>52</v>
      </c>
      <c r="W204" s="44" t="s">
        <v>60</v>
      </c>
      <c r="X204" s="44"/>
      <c r="Y204" s="44"/>
      <c r="Z204" s="44"/>
      <c r="AA204" s="29" t="s">
        <v>61</v>
      </c>
      <c r="AB204" s="2" t="s">
        <v>8</v>
      </c>
      <c r="AC204" s="142"/>
      <c r="AD204" s="228"/>
      <c r="AE204" s="228"/>
      <c r="AF204" s="228"/>
      <c r="AG204" s="226"/>
      <c r="AH204" s="226"/>
      <c r="AI204" s="226"/>
      <c r="AJ204" s="228"/>
      <c r="AK204" s="228"/>
      <c r="AL204" s="228"/>
      <c r="AM204" s="226"/>
      <c r="AN204" s="226"/>
      <c r="AO204" s="226"/>
      <c r="AP204" s="228"/>
      <c r="AQ204" s="228"/>
      <c r="AR204" s="228"/>
      <c r="AS204" s="226"/>
      <c r="AT204" s="226"/>
      <c r="AU204" s="226"/>
      <c r="AV204" s="228">
        <v>5</v>
      </c>
      <c r="AW204" s="228">
        <v>1</v>
      </c>
      <c r="AX204" s="228">
        <v>5</v>
      </c>
      <c r="AY204" s="226"/>
      <c r="AZ204" s="226"/>
      <c r="BA204" s="226"/>
      <c r="BB204" s="228"/>
      <c r="BC204" s="228"/>
      <c r="BD204" s="228"/>
      <c r="BE204" s="226"/>
      <c r="BF204" s="226"/>
      <c r="BG204" s="226"/>
      <c r="BH204" s="228">
        <v>3</v>
      </c>
      <c r="BI204" s="228">
        <v>3</v>
      </c>
      <c r="BJ204" s="228">
        <v>9</v>
      </c>
      <c r="BK204" s="226">
        <v>3</v>
      </c>
      <c r="BL204" s="226">
        <v>3</v>
      </c>
      <c r="BM204" s="226">
        <v>9</v>
      </c>
      <c r="BN204" s="228">
        <v>3</v>
      </c>
      <c r="BO204" s="228">
        <v>3</v>
      </c>
      <c r="BP204" s="228">
        <v>9</v>
      </c>
      <c r="BQ204" s="226">
        <v>3</v>
      </c>
      <c r="BR204" s="226">
        <v>3</v>
      </c>
      <c r="BS204" s="226">
        <v>9</v>
      </c>
      <c r="BT204" s="228">
        <v>3</v>
      </c>
      <c r="BU204" s="228">
        <v>3</v>
      </c>
      <c r="BV204" s="228">
        <v>9</v>
      </c>
      <c r="BW204" s="226">
        <v>3</v>
      </c>
      <c r="BX204" s="226">
        <v>3</v>
      </c>
      <c r="BY204" s="226">
        <v>9</v>
      </c>
      <c r="BZ204" s="228">
        <v>7</v>
      </c>
      <c r="CA204" s="228">
        <v>2</v>
      </c>
      <c r="CB204" s="228">
        <v>14</v>
      </c>
      <c r="CC204" s="226">
        <v>7</v>
      </c>
      <c r="CD204" s="226">
        <v>2</v>
      </c>
      <c r="CE204" s="226">
        <v>14</v>
      </c>
      <c r="CF204" s="228">
        <v>7</v>
      </c>
      <c r="CG204" s="228">
        <v>2</v>
      </c>
      <c r="CH204" s="228">
        <v>14</v>
      </c>
      <c r="CI204" s="226">
        <v>7</v>
      </c>
      <c r="CJ204" s="226">
        <v>2</v>
      </c>
      <c r="CK204" s="226">
        <v>14</v>
      </c>
      <c r="CL204" s="228">
        <v>7</v>
      </c>
      <c r="CM204" s="228">
        <v>2</v>
      </c>
      <c r="CN204" s="228">
        <v>14</v>
      </c>
      <c r="CO204" s="226">
        <v>7</v>
      </c>
      <c r="CP204" s="226">
        <v>2</v>
      </c>
      <c r="CQ204" s="226">
        <v>14</v>
      </c>
      <c r="CR204" s="228">
        <v>7</v>
      </c>
      <c r="CS204" s="228">
        <v>2</v>
      </c>
      <c r="CT204" s="228">
        <v>14</v>
      </c>
      <c r="CU204" s="226">
        <v>7</v>
      </c>
      <c r="CV204" s="226">
        <v>2</v>
      </c>
      <c r="CW204" s="226">
        <v>14</v>
      </c>
      <c r="CX204">
        <f t="shared" si="116"/>
        <v>79</v>
      </c>
      <c r="CY204">
        <f t="shared" si="116"/>
        <v>35</v>
      </c>
      <c r="CZ204">
        <f t="shared" si="116"/>
        <v>171</v>
      </c>
      <c r="DA204">
        <f t="shared" si="117"/>
        <v>15</v>
      </c>
      <c r="DC204" s="24">
        <f t="shared" si="111"/>
        <v>5</v>
      </c>
      <c r="DD204" s="24">
        <f t="shared" si="111"/>
        <v>2</v>
      </c>
      <c r="DE204" s="24">
        <f t="shared" si="111"/>
        <v>10</v>
      </c>
      <c r="DF204">
        <f t="shared" si="112"/>
        <v>5.2666666666666666</v>
      </c>
      <c r="DG204">
        <f t="shared" si="112"/>
        <v>2.3333333333333335</v>
      </c>
      <c r="DH204">
        <f t="shared" si="112"/>
        <v>11.4</v>
      </c>
      <c r="DI204" s="24">
        <f t="shared" si="113"/>
        <v>5</v>
      </c>
      <c r="DJ204" s="24">
        <f t="shared" si="113"/>
        <v>2</v>
      </c>
      <c r="DK204">
        <f t="shared" si="118"/>
        <v>10</v>
      </c>
      <c r="DQ204" s="234">
        <v>4</v>
      </c>
    </row>
    <row r="205" spans="2:121" ht="123.75" hidden="1" customHeight="1" x14ac:dyDescent="0.25">
      <c r="B205" s="259"/>
      <c r="C205" s="203"/>
      <c r="D205" s="203"/>
      <c r="E205" s="205" t="s">
        <v>559</v>
      </c>
      <c r="F205" s="87"/>
      <c r="G205" s="87"/>
      <c r="H205" s="88"/>
      <c r="I205" s="48"/>
      <c r="J205" s="48"/>
      <c r="K205" s="83"/>
      <c r="L205" s="83"/>
      <c r="M205" s="83"/>
      <c r="N205" s="83"/>
      <c r="O205" s="83"/>
      <c r="P205" s="83"/>
      <c r="Q205" s="83"/>
      <c r="R205" s="83"/>
      <c r="S205" s="83"/>
      <c r="T205" s="83"/>
      <c r="U205" s="83"/>
      <c r="V205" s="44" t="s">
        <v>560</v>
      </c>
      <c r="W205" s="44" t="s">
        <v>60</v>
      </c>
      <c r="X205" s="44"/>
      <c r="Y205" s="44"/>
      <c r="Z205" s="44"/>
      <c r="AA205" s="29" t="s">
        <v>61</v>
      </c>
      <c r="AB205" s="2" t="s">
        <v>520</v>
      </c>
      <c r="AC205" s="143"/>
      <c r="AD205" s="246"/>
      <c r="AE205" s="246"/>
      <c r="AF205" s="246"/>
      <c r="AG205" s="245"/>
      <c r="AH205" s="245"/>
      <c r="AI205" s="245"/>
      <c r="AJ205" s="246"/>
      <c r="AK205" s="246"/>
      <c r="AL205" s="246"/>
      <c r="AM205" s="245"/>
      <c r="AN205" s="245"/>
      <c r="AO205" s="245"/>
      <c r="AP205" s="246"/>
      <c r="AQ205" s="246"/>
      <c r="AR205" s="246"/>
      <c r="AS205" s="245"/>
      <c r="AT205" s="245"/>
      <c r="AU205" s="245"/>
      <c r="AV205" s="246"/>
      <c r="AW205" s="246"/>
      <c r="AX205" s="246"/>
      <c r="AY205" s="245"/>
      <c r="AZ205" s="245"/>
      <c r="BA205" s="245"/>
      <c r="BB205" s="246"/>
      <c r="BC205" s="246"/>
      <c r="BD205" s="246"/>
      <c r="BE205" s="245"/>
      <c r="BF205" s="245"/>
      <c r="BG205" s="245"/>
      <c r="BH205" s="246"/>
      <c r="BI205" s="246"/>
      <c r="BJ205" s="246"/>
      <c r="BK205" s="245"/>
      <c r="BL205" s="245"/>
      <c r="BM205" s="245"/>
      <c r="BN205" s="246"/>
      <c r="BO205" s="246"/>
      <c r="BP205" s="246"/>
      <c r="BQ205" s="245"/>
      <c r="BR205" s="245"/>
      <c r="BS205" s="245"/>
      <c r="BT205" s="246"/>
      <c r="BU205" s="246"/>
      <c r="BV205" s="246"/>
      <c r="BW205" s="245"/>
      <c r="BX205" s="245"/>
      <c r="BY205" s="245"/>
      <c r="BZ205" s="246"/>
      <c r="CA205" s="246"/>
      <c r="CB205" s="246"/>
      <c r="CC205" s="245"/>
      <c r="CD205" s="245"/>
      <c r="CE205" s="245"/>
      <c r="CF205" s="246"/>
      <c r="CG205" s="246"/>
      <c r="CH205" s="246"/>
      <c r="CI205" s="245"/>
      <c r="CJ205" s="245"/>
      <c r="CK205" s="245"/>
      <c r="CL205" s="246"/>
      <c r="CM205" s="246"/>
      <c r="CN205" s="246"/>
      <c r="CO205" s="245"/>
      <c r="CP205" s="245"/>
      <c r="CQ205" s="245"/>
      <c r="CR205" s="246"/>
      <c r="CS205" s="246"/>
      <c r="CT205" s="246"/>
      <c r="CU205" s="245"/>
      <c r="CV205" s="245"/>
      <c r="CW205" s="245"/>
      <c r="CX205">
        <f t="shared" si="116"/>
        <v>0</v>
      </c>
      <c r="CY205">
        <f t="shared" si="116"/>
        <v>0</v>
      </c>
      <c r="CZ205">
        <f t="shared" si="116"/>
        <v>0</v>
      </c>
      <c r="DA205">
        <f t="shared" si="117"/>
        <v>0</v>
      </c>
      <c r="DC205" s="24" t="e">
        <f t="shared" si="111"/>
        <v>#DIV/0!</v>
      </c>
      <c r="DD205" s="24" t="e">
        <f t="shared" si="111"/>
        <v>#DIV/0!</v>
      </c>
      <c r="DE205" s="24" t="e">
        <f t="shared" si="111"/>
        <v>#DIV/0!</v>
      </c>
      <c r="DF205" t="e">
        <f t="shared" si="112"/>
        <v>#DIV/0!</v>
      </c>
      <c r="DG205" t="e">
        <f t="shared" si="112"/>
        <v>#DIV/0!</v>
      </c>
      <c r="DH205" t="e">
        <f t="shared" si="112"/>
        <v>#DIV/0!</v>
      </c>
      <c r="DI205" s="24" t="e">
        <f t="shared" si="113"/>
        <v>#DIV/0!</v>
      </c>
      <c r="DJ205" s="24" t="e">
        <f t="shared" si="113"/>
        <v>#DIV/0!</v>
      </c>
      <c r="DK205" t="e">
        <f t="shared" si="118"/>
        <v>#DIV/0!</v>
      </c>
      <c r="DQ205" s="257"/>
    </row>
    <row r="206" spans="2:121" ht="123.75" hidden="1" customHeight="1" x14ac:dyDescent="0.25">
      <c r="B206" s="264"/>
      <c r="C206" s="204"/>
      <c r="D206" s="204"/>
      <c r="E206" s="201"/>
      <c r="F206" s="89"/>
      <c r="G206" s="89"/>
      <c r="H206" s="85"/>
      <c r="I206" s="49"/>
      <c r="J206" s="49"/>
      <c r="K206" s="50"/>
      <c r="L206" s="50"/>
      <c r="M206" s="50"/>
      <c r="N206" s="50"/>
      <c r="O206" s="50"/>
      <c r="P206" s="50"/>
      <c r="Q206" s="50"/>
      <c r="R206" s="50"/>
      <c r="S206" s="50"/>
      <c r="T206" s="50"/>
      <c r="U206" s="50"/>
      <c r="V206" s="44" t="s">
        <v>561</v>
      </c>
      <c r="W206" s="44" t="s">
        <v>60</v>
      </c>
      <c r="X206" s="44"/>
      <c r="Y206" s="44"/>
      <c r="Z206" s="44"/>
      <c r="AA206" s="29" t="s">
        <v>61</v>
      </c>
      <c r="AB206" s="2" t="s">
        <v>549</v>
      </c>
      <c r="AC206" s="144"/>
      <c r="AD206" s="229"/>
      <c r="AE206" s="229"/>
      <c r="AF206" s="229"/>
      <c r="AG206" s="227"/>
      <c r="AH206" s="227"/>
      <c r="AI206" s="227"/>
      <c r="AJ206" s="229"/>
      <c r="AK206" s="229"/>
      <c r="AL206" s="229"/>
      <c r="AM206" s="227"/>
      <c r="AN206" s="227"/>
      <c r="AO206" s="227"/>
      <c r="AP206" s="229"/>
      <c r="AQ206" s="229"/>
      <c r="AR206" s="229"/>
      <c r="AS206" s="227"/>
      <c r="AT206" s="227"/>
      <c r="AU206" s="227"/>
      <c r="AV206" s="229"/>
      <c r="AW206" s="229"/>
      <c r="AX206" s="229"/>
      <c r="AY206" s="227"/>
      <c r="AZ206" s="227"/>
      <c r="BA206" s="227"/>
      <c r="BB206" s="229"/>
      <c r="BC206" s="229"/>
      <c r="BD206" s="229"/>
      <c r="BE206" s="227"/>
      <c r="BF206" s="227"/>
      <c r="BG206" s="227"/>
      <c r="BH206" s="229"/>
      <c r="BI206" s="229"/>
      <c r="BJ206" s="229"/>
      <c r="BK206" s="227"/>
      <c r="BL206" s="227"/>
      <c r="BM206" s="227"/>
      <c r="BN206" s="229"/>
      <c r="BO206" s="229"/>
      <c r="BP206" s="229"/>
      <c r="BQ206" s="227"/>
      <c r="BR206" s="227"/>
      <c r="BS206" s="227"/>
      <c r="BT206" s="229"/>
      <c r="BU206" s="229"/>
      <c r="BV206" s="229"/>
      <c r="BW206" s="227"/>
      <c r="BX206" s="227"/>
      <c r="BY206" s="227"/>
      <c r="BZ206" s="229"/>
      <c r="CA206" s="229"/>
      <c r="CB206" s="229"/>
      <c r="CC206" s="227"/>
      <c r="CD206" s="227"/>
      <c r="CE206" s="227"/>
      <c r="CF206" s="229"/>
      <c r="CG206" s="229"/>
      <c r="CH206" s="229"/>
      <c r="CI206" s="227"/>
      <c r="CJ206" s="227"/>
      <c r="CK206" s="227"/>
      <c r="CL206" s="229"/>
      <c r="CM206" s="229"/>
      <c r="CN206" s="229"/>
      <c r="CO206" s="227"/>
      <c r="CP206" s="227"/>
      <c r="CQ206" s="227"/>
      <c r="CR206" s="229"/>
      <c r="CS206" s="229"/>
      <c r="CT206" s="229"/>
      <c r="CU206" s="227"/>
      <c r="CV206" s="227"/>
      <c r="CW206" s="227"/>
      <c r="CX206">
        <f t="shared" si="116"/>
        <v>0</v>
      </c>
      <c r="CY206">
        <f t="shared" si="116"/>
        <v>0</v>
      </c>
      <c r="CZ206">
        <f t="shared" si="116"/>
        <v>0</v>
      </c>
      <c r="DA206">
        <f t="shared" si="117"/>
        <v>0</v>
      </c>
      <c r="DC206" s="24" t="e">
        <f t="shared" si="111"/>
        <v>#DIV/0!</v>
      </c>
      <c r="DD206" s="24" t="e">
        <f t="shared" si="111"/>
        <v>#DIV/0!</v>
      </c>
      <c r="DE206" s="24" t="e">
        <f t="shared" si="111"/>
        <v>#DIV/0!</v>
      </c>
      <c r="DF206" t="e">
        <f t="shared" si="112"/>
        <v>#DIV/0!</v>
      </c>
      <c r="DG206" t="e">
        <f t="shared" si="112"/>
        <v>#DIV/0!</v>
      </c>
      <c r="DH206" t="e">
        <f t="shared" si="112"/>
        <v>#DIV/0!</v>
      </c>
      <c r="DI206" s="24" t="e">
        <f t="shared" si="113"/>
        <v>#DIV/0!</v>
      </c>
      <c r="DJ206" s="24" t="e">
        <f t="shared" si="113"/>
        <v>#DIV/0!</v>
      </c>
      <c r="DK206" t="e">
        <f t="shared" si="118"/>
        <v>#DIV/0!</v>
      </c>
      <c r="DQ206" s="235"/>
    </row>
    <row r="207" spans="2:121" ht="51.75" hidden="1" customHeight="1" x14ac:dyDescent="0.25">
      <c r="B207" s="28" t="s">
        <v>562</v>
      </c>
      <c r="C207" s="128"/>
      <c r="D207" s="43"/>
      <c r="E207" s="44"/>
      <c r="F207" s="51"/>
      <c r="G207" s="51"/>
      <c r="H207" s="52"/>
      <c r="I207" s="51"/>
      <c r="J207" s="51"/>
      <c r="K207" s="52"/>
      <c r="L207" s="52"/>
      <c r="M207" s="52"/>
      <c r="N207" s="52"/>
      <c r="O207" s="52"/>
      <c r="P207" s="52"/>
      <c r="Q207" s="52"/>
      <c r="R207" s="52"/>
      <c r="S207" s="52"/>
      <c r="T207" s="52"/>
      <c r="U207" s="52"/>
      <c r="V207" s="44"/>
      <c r="W207" s="44"/>
      <c r="X207" s="44"/>
      <c r="Y207" s="44"/>
      <c r="Z207" s="44"/>
      <c r="AA207" s="29"/>
      <c r="AB207" s="2"/>
      <c r="AC207" s="2"/>
      <c r="AD207" s="20"/>
      <c r="AE207" s="20"/>
      <c r="AF207" s="20"/>
      <c r="AG207" s="12"/>
      <c r="AH207" s="12"/>
      <c r="AI207" s="12"/>
      <c r="AJ207" s="20"/>
      <c r="AK207" s="20"/>
      <c r="AL207" s="20"/>
      <c r="AM207" s="12"/>
      <c r="AN207" s="12"/>
      <c r="AO207" s="12"/>
      <c r="AP207" s="20"/>
      <c r="AQ207" s="20"/>
      <c r="AR207" s="20"/>
      <c r="AS207" s="12"/>
      <c r="AT207" s="12"/>
      <c r="AU207" s="12"/>
      <c r="AV207" s="20"/>
      <c r="AW207" s="20"/>
      <c r="AX207" s="20"/>
      <c r="AY207" s="12"/>
      <c r="AZ207" s="12"/>
      <c r="BA207" s="12"/>
      <c r="BB207" s="20"/>
      <c r="BC207" s="20"/>
      <c r="BD207" s="20"/>
      <c r="BE207" s="12"/>
      <c r="BF207" s="12"/>
      <c r="BG207" s="12"/>
      <c r="BH207" s="20"/>
      <c r="BI207" s="20"/>
      <c r="BJ207" s="20"/>
      <c r="BK207" s="12"/>
      <c r="BL207" s="12"/>
      <c r="BM207" s="12"/>
      <c r="BN207" s="20"/>
      <c r="BO207" s="20"/>
      <c r="BP207" s="20"/>
      <c r="BQ207" s="12"/>
      <c r="BR207" s="12"/>
      <c r="BS207" s="12"/>
      <c r="BT207" s="20"/>
      <c r="BU207" s="20"/>
      <c r="BV207" s="20"/>
      <c r="BW207" s="12"/>
      <c r="BX207" s="12"/>
      <c r="BY207" s="12"/>
      <c r="BZ207" s="20"/>
      <c r="CA207" s="20"/>
      <c r="CB207" s="20"/>
      <c r="CC207" s="12"/>
      <c r="CD207" s="12"/>
      <c r="CE207" s="12"/>
      <c r="CF207" s="20"/>
      <c r="CG207" s="20"/>
      <c r="CH207" s="20"/>
      <c r="CI207" s="12"/>
      <c r="CJ207" s="12"/>
      <c r="CK207" s="12"/>
      <c r="CL207" s="20"/>
      <c r="CM207" s="20"/>
      <c r="CN207" s="20"/>
      <c r="CO207" s="12"/>
      <c r="CP207" s="12"/>
      <c r="CQ207" s="12"/>
      <c r="CR207" s="20"/>
      <c r="CS207" s="20"/>
      <c r="CT207" s="20"/>
      <c r="CU207" s="12"/>
      <c r="CV207" s="12"/>
      <c r="CW207" s="12"/>
      <c r="CX207">
        <f t="shared" si="116"/>
        <v>0</v>
      </c>
      <c r="CY207">
        <f t="shared" si="116"/>
        <v>0</v>
      </c>
      <c r="CZ207">
        <f t="shared" si="116"/>
        <v>0</v>
      </c>
      <c r="DA207">
        <f t="shared" si="117"/>
        <v>0</v>
      </c>
      <c r="DC207" s="24" t="e">
        <f t="shared" si="111"/>
        <v>#DIV/0!</v>
      </c>
      <c r="DD207" s="24" t="e">
        <f t="shared" si="111"/>
        <v>#DIV/0!</v>
      </c>
      <c r="DE207" s="24" t="e">
        <f t="shared" si="111"/>
        <v>#DIV/0!</v>
      </c>
      <c r="DF207" t="e">
        <f t="shared" si="112"/>
        <v>#DIV/0!</v>
      </c>
      <c r="DG207" t="e">
        <f t="shared" si="112"/>
        <v>#DIV/0!</v>
      </c>
      <c r="DH207" t="e">
        <f t="shared" si="112"/>
        <v>#DIV/0!</v>
      </c>
      <c r="DI207" s="24" t="e">
        <f t="shared" si="113"/>
        <v>#DIV/0!</v>
      </c>
      <c r="DJ207" s="24" t="e">
        <f t="shared" si="113"/>
        <v>#DIV/0!</v>
      </c>
      <c r="DK207" t="e">
        <f t="shared" si="118"/>
        <v>#DIV/0!</v>
      </c>
      <c r="DQ207" s="4"/>
    </row>
    <row r="208" spans="2:121" ht="110.25" hidden="1" customHeight="1" x14ac:dyDescent="0.25">
      <c r="B208" s="140" t="s">
        <v>563</v>
      </c>
      <c r="C208" s="128">
        <v>378</v>
      </c>
      <c r="D208" s="128" t="s">
        <v>564</v>
      </c>
      <c r="E208" s="44" t="s">
        <v>565</v>
      </c>
      <c r="F208" s="51"/>
      <c r="G208" s="51"/>
      <c r="H208" s="52"/>
      <c r="I208" s="51"/>
      <c r="J208" s="51"/>
      <c r="K208" s="52"/>
      <c r="L208" s="52"/>
      <c r="M208" s="52"/>
      <c r="N208" s="52"/>
      <c r="O208" s="52"/>
      <c r="P208" s="52"/>
      <c r="Q208" s="52"/>
      <c r="R208" s="52"/>
      <c r="S208" s="52"/>
      <c r="T208" s="52"/>
      <c r="U208" s="52"/>
      <c r="V208" s="44" t="s">
        <v>566</v>
      </c>
      <c r="W208" s="44" t="s">
        <v>60</v>
      </c>
      <c r="X208" s="44"/>
      <c r="Y208" s="44"/>
      <c r="Z208" s="44"/>
      <c r="AA208" s="29" t="s">
        <v>61</v>
      </c>
      <c r="AB208" s="2" t="s">
        <v>5</v>
      </c>
      <c r="AC208" s="2"/>
      <c r="AD208" s="20"/>
      <c r="AE208" s="20"/>
      <c r="AF208" s="20"/>
      <c r="AG208" s="12"/>
      <c r="AH208" s="12"/>
      <c r="AI208" s="12"/>
      <c r="AJ208" s="20"/>
      <c r="AK208" s="20"/>
      <c r="AL208" s="20"/>
      <c r="AM208" s="12">
        <v>6</v>
      </c>
      <c r="AN208" s="12">
        <v>6</v>
      </c>
      <c r="AO208" s="12">
        <v>36</v>
      </c>
      <c r="AP208" s="20"/>
      <c r="AQ208" s="20"/>
      <c r="AR208" s="20"/>
      <c r="AS208" s="12"/>
      <c r="AT208" s="12"/>
      <c r="AU208" s="12"/>
      <c r="AV208" s="20"/>
      <c r="AW208" s="20"/>
      <c r="AX208" s="20"/>
      <c r="AY208" s="12"/>
      <c r="AZ208" s="12"/>
      <c r="BA208" s="12"/>
      <c r="BB208" s="20"/>
      <c r="BC208" s="20"/>
      <c r="BD208" s="20"/>
      <c r="BE208" s="12"/>
      <c r="BF208" s="12"/>
      <c r="BG208" s="12"/>
      <c r="BH208" s="20"/>
      <c r="BI208" s="20"/>
      <c r="BJ208" s="20"/>
      <c r="BK208" s="12"/>
      <c r="BL208" s="12"/>
      <c r="BM208" s="12"/>
      <c r="BN208" s="20"/>
      <c r="BO208" s="20"/>
      <c r="BP208" s="20"/>
      <c r="BQ208" s="12"/>
      <c r="BR208" s="12"/>
      <c r="BS208" s="12"/>
      <c r="BT208" s="20"/>
      <c r="BU208" s="20"/>
      <c r="BV208" s="20"/>
      <c r="BW208" s="12"/>
      <c r="BX208" s="12"/>
      <c r="BY208" s="12"/>
      <c r="BZ208" s="20"/>
      <c r="CA208" s="20"/>
      <c r="CB208" s="20"/>
      <c r="CC208" s="12"/>
      <c r="CD208" s="12"/>
      <c r="CE208" s="12"/>
      <c r="CF208" s="20"/>
      <c r="CG208" s="20"/>
      <c r="CH208" s="20"/>
      <c r="CI208" s="12"/>
      <c r="CJ208" s="12"/>
      <c r="CK208" s="12"/>
      <c r="CL208" s="20"/>
      <c r="CM208" s="20"/>
      <c r="CN208" s="20"/>
      <c r="CO208" s="12"/>
      <c r="CP208" s="12"/>
      <c r="CQ208" s="12"/>
      <c r="CR208" s="20"/>
      <c r="CS208" s="20"/>
      <c r="CT208" s="20"/>
      <c r="CU208" s="12"/>
      <c r="CV208" s="12"/>
      <c r="CW208" s="12"/>
      <c r="CX208">
        <f t="shared" si="116"/>
        <v>6</v>
      </c>
      <c r="CY208">
        <f t="shared" si="116"/>
        <v>6</v>
      </c>
      <c r="CZ208">
        <f t="shared" si="116"/>
        <v>36</v>
      </c>
      <c r="DA208">
        <f t="shared" si="117"/>
        <v>1</v>
      </c>
      <c r="DC208" s="24">
        <f t="shared" si="111"/>
        <v>6</v>
      </c>
      <c r="DD208" s="24">
        <f t="shared" si="111"/>
        <v>6</v>
      </c>
      <c r="DE208" s="24">
        <f t="shared" si="111"/>
        <v>36</v>
      </c>
      <c r="DF208">
        <f t="shared" si="112"/>
        <v>6</v>
      </c>
      <c r="DG208">
        <f t="shared" si="112"/>
        <v>6</v>
      </c>
      <c r="DH208">
        <f t="shared" si="112"/>
        <v>36</v>
      </c>
      <c r="DI208" s="24">
        <f t="shared" si="113"/>
        <v>6</v>
      </c>
      <c r="DJ208" s="24">
        <f t="shared" si="113"/>
        <v>6</v>
      </c>
      <c r="DK208">
        <f t="shared" si="118"/>
        <v>36</v>
      </c>
      <c r="DQ208" s="4">
        <v>4</v>
      </c>
    </row>
    <row r="209" spans="2:121" ht="75" hidden="1" x14ac:dyDescent="0.25">
      <c r="B209" s="27"/>
      <c r="C209" s="58">
        <v>389</v>
      </c>
      <c r="D209" s="128" t="s">
        <v>567</v>
      </c>
      <c r="E209" s="44" t="s">
        <v>568</v>
      </c>
      <c r="F209" s="51"/>
      <c r="G209" s="51"/>
      <c r="H209" s="52"/>
      <c r="I209" s="51"/>
      <c r="J209" s="51"/>
      <c r="K209" s="52"/>
      <c r="L209" s="52"/>
      <c r="M209" s="52"/>
      <c r="N209" s="52"/>
      <c r="O209" s="52"/>
      <c r="P209" s="52"/>
      <c r="Q209" s="52"/>
      <c r="R209" s="52"/>
      <c r="S209" s="52"/>
      <c r="T209" s="52"/>
      <c r="U209" s="52"/>
      <c r="V209" s="44" t="s">
        <v>496</v>
      </c>
      <c r="W209" s="44" t="s">
        <v>60</v>
      </c>
      <c r="X209" s="44"/>
      <c r="Y209" s="44"/>
      <c r="Z209" s="44"/>
      <c r="AA209" s="29" t="s">
        <v>61</v>
      </c>
      <c r="AB209" s="2" t="s">
        <v>569</v>
      </c>
      <c r="AC209" s="2"/>
      <c r="AD209" s="20"/>
      <c r="AE209" s="20"/>
      <c r="AF209" s="20"/>
      <c r="AG209" s="12"/>
      <c r="AH209" s="12"/>
      <c r="AI209" s="12"/>
      <c r="AJ209" s="20">
        <v>3</v>
      </c>
      <c r="AK209" s="20">
        <v>1</v>
      </c>
      <c r="AL209" s="20">
        <v>3</v>
      </c>
      <c r="AM209" s="12">
        <v>3</v>
      </c>
      <c r="AN209" s="12">
        <v>1</v>
      </c>
      <c r="AO209" s="12">
        <v>3</v>
      </c>
      <c r="AP209" s="20"/>
      <c r="AQ209" s="20"/>
      <c r="AR209" s="20"/>
      <c r="AS209" s="12">
        <v>3</v>
      </c>
      <c r="AT209" s="12">
        <v>1</v>
      </c>
      <c r="AU209" s="12">
        <v>3</v>
      </c>
      <c r="AV209" s="20"/>
      <c r="AW209" s="20"/>
      <c r="AX209" s="20"/>
      <c r="AY209" s="12"/>
      <c r="AZ209" s="12"/>
      <c r="BA209" s="12"/>
      <c r="BB209" s="20"/>
      <c r="BC209" s="20"/>
      <c r="BD209" s="20"/>
      <c r="BE209" s="12"/>
      <c r="BF209" s="12"/>
      <c r="BG209" s="12"/>
      <c r="BH209" s="20"/>
      <c r="BI209" s="20"/>
      <c r="BJ209" s="20"/>
      <c r="BK209" s="12"/>
      <c r="BL209" s="12"/>
      <c r="BM209" s="12"/>
      <c r="BN209" s="20"/>
      <c r="BO209" s="20"/>
      <c r="BP209" s="20"/>
      <c r="BQ209" s="12"/>
      <c r="BR209" s="12"/>
      <c r="BS209" s="12"/>
      <c r="BT209" s="20"/>
      <c r="BU209" s="20"/>
      <c r="BV209" s="20"/>
      <c r="BW209" s="12"/>
      <c r="BX209" s="12"/>
      <c r="BY209" s="12"/>
      <c r="BZ209" s="20"/>
      <c r="CA209" s="20"/>
      <c r="CB209" s="20"/>
      <c r="CC209" s="12"/>
      <c r="CD209" s="12"/>
      <c r="CE209" s="12"/>
      <c r="CF209" s="20"/>
      <c r="CG209" s="20"/>
      <c r="CH209" s="20"/>
      <c r="CI209" s="12"/>
      <c r="CJ209" s="12"/>
      <c r="CK209" s="12"/>
      <c r="CL209" s="20"/>
      <c r="CM209" s="20"/>
      <c r="CN209" s="20"/>
      <c r="CO209" s="12"/>
      <c r="CP209" s="12"/>
      <c r="CQ209" s="12"/>
      <c r="CR209" s="20"/>
      <c r="CS209" s="20"/>
      <c r="CT209" s="20"/>
      <c r="CU209" s="12"/>
      <c r="CV209" s="12"/>
      <c r="CW209" s="12"/>
      <c r="CX209">
        <f t="shared" si="116"/>
        <v>9</v>
      </c>
      <c r="CY209">
        <f t="shared" si="116"/>
        <v>3</v>
      </c>
      <c r="CZ209">
        <f t="shared" si="116"/>
        <v>9</v>
      </c>
      <c r="DA209">
        <f t="shared" si="117"/>
        <v>3</v>
      </c>
      <c r="DC209" s="24">
        <f t="shared" si="111"/>
        <v>3</v>
      </c>
      <c r="DD209" s="24">
        <f t="shared" si="111"/>
        <v>1</v>
      </c>
      <c r="DE209" s="24">
        <f t="shared" si="111"/>
        <v>3</v>
      </c>
      <c r="DF209">
        <f t="shared" si="112"/>
        <v>3</v>
      </c>
      <c r="DG209">
        <f t="shared" si="112"/>
        <v>1</v>
      </c>
      <c r="DH209">
        <f t="shared" si="112"/>
        <v>3</v>
      </c>
      <c r="DI209" s="24">
        <f t="shared" si="113"/>
        <v>3</v>
      </c>
      <c r="DJ209" s="24">
        <f t="shared" si="113"/>
        <v>1</v>
      </c>
      <c r="DK209">
        <f t="shared" si="118"/>
        <v>3</v>
      </c>
      <c r="DQ209" s="4">
        <v>2</v>
      </c>
    </row>
    <row r="210" spans="2:121" ht="138" hidden="1" customHeight="1" x14ac:dyDescent="0.25">
      <c r="B210" s="124" t="s">
        <v>570</v>
      </c>
      <c r="C210" s="58">
        <v>397</v>
      </c>
      <c r="D210" s="128" t="s">
        <v>571</v>
      </c>
      <c r="E210" s="44" t="s">
        <v>572</v>
      </c>
      <c r="F210" s="51"/>
      <c r="G210" s="51"/>
      <c r="H210" s="52"/>
      <c r="I210" s="51"/>
      <c r="J210" s="51"/>
      <c r="K210" s="52"/>
      <c r="L210" s="52"/>
      <c r="M210" s="52"/>
      <c r="N210" s="52"/>
      <c r="O210" s="52"/>
      <c r="P210" s="52"/>
      <c r="Q210" s="52"/>
      <c r="R210" s="52"/>
      <c r="S210" s="52"/>
      <c r="T210" s="52"/>
      <c r="U210" s="52"/>
      <c r="V210" s="44" t="s">
        <v>573</v>
      </c>
      <c r="W210" s="44" t="s">
        <v>60</v>
      </c>
      <c r="X210" s="44"/>
      <c r="Y210" s="44"/>
      <c r="Z210" s="44"/>
      <c r="AA210" s="29" t="s">
        <v>61</v>
      </c>
      <c r="AB210" s="2" t="s">
        <v>574</v>
      </c>
      <c r="AC210" s="2"/>
      <c r="AD210" s="20">
        <v>3</v>
      </c>
      <c r="AE210" s="20">
        <v>3</v>
      </c>
      <c r="AF210" s="20">
        <v>9</v>
      </c>
      <c r="AG210" s="12"/>
      <c r="AH210" s="12"/>
      <c r="AI210" s="12"/>
      <c r="AJ210" s="20">
        <v>3</v>
      </c>
      <c r="AK210" s="20">
        <v>3</v>
      </c>
      <c r="AL210" s="20">
        <v>9</v>
      </c>
      <c r="AM210" s="12"/>
      <c r="AN210" s="12"/>
      <c r="AO210" s="12"/>
      <c r="AP210" s="20"/>
      <c r="AQ210" s="20"/>
      <c r="AR210" s="20"/>
      <c r="AS210" s="12">
        <v>3</v>
      </c>
      <c r="AT210" s="12">
        <v>3</v>
      </c>
      <c r="AU210" s="12">
        <v>9</v>
      </c>
      <c r="AV210" s="20"/>
      <c r="AW210" s="20"/>
      <c r="AX210" s="20"/>
      <c r="AY210" s="12"/>
      <c r="AZ210" s="12"/>
      <c r="BA210" s="12"/>
      <c r="BB210" s="20"/>
      <c r="BC210" s="20"/>
      <c r="BD210" s="20"/>
      <c r="BE210" s="12"/>
      <c r="BF210" s="12"/>
      <c r="BG210" s="12"/>
      <c r="BH210" s="20"/>
      <c r="BI210" s="20"/>
      <c r="BJ210" s="20"/>
      <c r="BK210" s="12"/>
      <c r="BL210" s="12"/>
      <c r="BM210" s="12"/>
      <c r="BN210" s="20"/>
      <c r="BO210" s="20"/>
      <c r="BP210" s="20"/>
      <c r="BQ210" s="12"/>
      <c r="BR210" s="12"/>
      <c r="BS210" s="12"/>
      <c r="BT210" s="20"/>
      <c r="BU210" s="20"/>
      <c r="BV210" s="20"/>
      <c r="BW210" s="12"/>
      <c r="BX210" s="12"/>
      <c r="BY210" s="12"/>
      <c r="BZ210" s="20"/>
      <c r="CA210" s="20"/>
      <c r="CB210" s="20"/>
      <c r="CC210" s="12"/>
      <c r="CD210" s="12"/>
      <c r="CE210" s="12"/>
      <c r="CF210" s="20"/>
      <c r="CG210" s="20"/>
      <c r="CH210" s="20"/>
      <c r="CI210" s="12"/>
      <c r="CJ210" s="12"/>
      <c r="CK210" s="12"/>
      <c r="CL210" s="20"/>
      <c r="CM210" s="20"/>
      <c r="CN210" s="20"/>
      <c r="CO210" s="12"/>
      <c r="CP210" s="12"/>
      <c r="CQ210" s="12"/>
      <c r="CR210" s="20"/>
      <c r="CS210" s="20"/>
      <c r="CT210" s="20"/>
      <c r="CU210" s="12"/>
      <c r="CV210" s="12"/>
      <c r="CW210" s="12"/>
      <c r="CX210">
        <f t="shared" si="116"/>
        <v>9</v>
      </c>
      <c r="CY210">
        <f t="shared" si="116"/>
        <v>9</v>
      </c>
      <c r="CZ210">
        <f t="shared" si="116"/>
        <v>27</v>
      </c>
      <c r="DA210">
        <f t="shared" si="117"/>
        <v>3</v>
      </c>
      <c r="DC210" s="24">
        <f t="shared" si="111"/>
        <v>3</v>
      </c>
      <c r="DD210" s="24">
        <f t="shared" si="111"/>
        <v>3</v>
      </c>
      <c r="DE210" s="24">
        <f t="shared" si="111"/>
        <v>9</v>
      </c>
      <c r="DF210">
        <f t="shared" si="112"/>
        <v>3</v>
      </c>
      <c r="DG210">
        <f t="shared" si="112"/>
        <v>3</v>
      </c>
      <c r="DH210">
        <f t="shared" si="112"/>
        <v>9</v>
      </c>
      <c r="DI210" s="24">
        <f t="shared" si="113"/>
        <v>3</v>
      </c>
      <c r="DJ210" s="24">
        <f t="shared" si="113"/>
        <v>3</v>
      </c>
      <c r="DK210">
        <f t="shared" si="118"/>
        <v>9</v>
      </c>
      <c r="DQ210" s="4">
        <v>5</v>
      </c>
    </row>
    <row r="211" spans="2:121" ht="18.75" x14ac:dyDescent="0.25">
      <c r="B211" s="28" t="s">
        <v>575</v>
      </c>
      <c r="C211" s="128"/>
      <c r="D211" s="43"/>
      <c r="E211" s="44"/>
      <c r="F211" s="51"/>
      <c r="G211" s="51"/>
      <c r="H211" s="62"/>
      <c r="I211" s="51"/>
      <c r="J211" s="51"/>
      <c r="K211" s="63"/>
      <c r="L211" s="52"/>
      <c r="M211" s="52"/>
      <c r="N211" s="52"/>
      <c r="O211" s="52"/>
      <c r="P211" s="52"/>
      <c r="Q211" s="52"/>
      <c r="R211" s="52"/>
      <c r="S211" s="52"/>
      <c r="T211" s="52"/>
      <c r="U211" s="52"/>
      <c r="V211" s="44"/>
      <c r="W211" s="44"/>
      <c r="X211" s="44"/>
      <c r="Y211" s="44"/>
      <c r="Z211" s="44"/>
      <c r="AA211" s="44"/>
      <c r="AB211" s="34" t="s">
        <v>2</v>
      </c>
      <c r="AC211" s="76" t="s">
        <v>2</v>
      </c>
      <c r="AD211" s="20"/>
      <c r="AE211" s="20"/>
      <c r="AF211" s="20"/>
      <c r="AG211" s="12"/>
      <c r="AH211" s="12"/>
      <c r="AI211" s="12"/>
      <c r="AJ211" s="20"/>
      <c r="AK211" s="20"/>
      <c r="AL211" s="20"/>
      <c r="AM211" s="12"/>
      <c r="AN211" s="12"/>
      <c r="AO211" s="12"/>
      <c r="AP211" s="20"/>
      <c r="AQ211" s="20"/>
      <c r="AR211" s="20"/>
      <c r="AS211" s="12"/>
      <c r="AT211" s="12"/>
      <c r="AU211" s="12"/>
      <c r="AV211" s="20"/>
      <c r="AW211" s="20"/>
      <c r="AX211" s="20"/>
      <c r="AY211" s="12"/>
      <c r="AZ211" s="12"/>
      <c r="BA211" s="12"/>
      <c r="BB211" s="20"/>
      <c r="BC211" s="20"/>
      <c r="BD211" s="20"/>
      <c r="BE211" s="12"/>
      <c r="BF211" s="12"/>
      <c r="BG211" s="12"/>
      <c r="BH211" s="20"/>
      <c r="BI211" s="20"/>
      <c r="BJ211" s="20"/>
      <c r="BK211" s="12"/>
      <c r="BL211" s="12"/>
      <c r="BM211" s="12"/>
      <c r="BN211" s="20"/>
      <c r="BO211" s="20"/>
      <c r="BP211" s="20"/>
      <c r="BQ211" s="12"/>
      <c r="BR211" s="12"/>
      <c r="BS211" s="12"/>
      <c r="BT211" s="20"/>
      <c r="BU211" s="20"/>
      <c r="BV211" s="20"/>
      <c r="BW211" s="12"/>
      <c r="BX211" s="12"/>
      <c r="BY211" s="12"/>
      <c r="BZ211" s="20"/>
      <c r="CA211" s="20"/>
      <c r="CB211" s="20"/>
      <c r="CC211" s="12"/>
      <c r="CD211" s="12"/>
      <c r="CE211" s="12"/>
      <c r="CF211" s="20"/>
      <c r="CG211" s="20"/>
      <c r="CH211" s="20"/>
      <c r="CI211" s="12"/>
      <c r="CJ211" s="12"/>
      <c r="CK211" s="12"/>
      <c r="CL211" s="20"/>
      <c r="CM211" s="20"/>
      <c r="CN211" s="20"/>
      <c r="CO211" s="12"/>
      <c r="CP211" s="12"/>
      <c r="CQ211" s="12"/>
      <c r="CR211" s="20"/>
      <c r="CS211" s="20"/>
      <c r="CT211" s="20"/>
      <c r="CU211" s="12"/>
      <c r="CV211" s="12"/>
      <c r="CW211" s="12"/>
      <c r="CX211">
        <f t="shared" si="116"/>
        <v>0</v>
      </c>
      <c r="CY211">
        <f t="shared" si="116"/>
        <v>0</v>
      </c>
      <c r="CZ211">
        <f t="shared" si="116"/>
        <v>0</v>
      </c>
      <c r="DA211">
        <f t="shared" si="117"/>
        <v>0</v>
      </c>
      <c r="DC211" s="24" t="e">
        <f t="shared" si="111"/>
        <v>#DIV/0!</v>
      </c>
      <c r="DD211" s="24" t="e">
        <f t="shared" si="111"/>
        <v>#DIV/0!</v>
      </c>
      <c r="DE211" s="24" t="e">
        <f t="shared" si="111"/>
        <v>#DIV/0!</v>
      </c>
      <c r="DF211" t="e">
        <f t="shared" si="112"/>
        <v>#DIV/0!</v>
      </c>
      <c r="DG211" t="e">
        <f t="shared" si="112"/>
        <v>#DIV/0!</v>
      </c>
      <c r="DH211" t="e">
        <f t="shared" si="112"/>
        <v>#DIV/0!</v>
      </c>
      <c r="DI211" s="24" t="e">
        <f t="shared" si="113"/>
        <v>#DIV/0!</v>
      </c>
      <c r="DJ211" s="24" t="e">
        <f t="shared" si="113"/>
        <v>#DIV/0!</v>
      </c>
      <c r="DK211" t="e">
        <f t="shared" si="118"/>
        <v>#DIV/0!</v>
      </c>
      <c r="DQ211" s="4"/>
    </row>
    <row r="212" spans="2:121" ht="63" hidden="1" x14ac:dyDescent="0.25">
      <c r="B212" s="244" t="s">
        <v>576</v>
      </c>
      <c r="C212" s="58">
        <v>407</v>
      </c>
      <c r="D212" s="128" t="s">
        <v>577</v>
      </c>
      <c r="E212" s="44" t="s">
        <v>578</v>
      </c>
      <c r="F212" s="51"/>
      <c r="G212" s="51"/>
      <c r="H212" s="52"/>
      <c r="I212" s="51"/>
      <c r="J212" s="51"/>
      <c r="K212" s="52"/>
      <c r="L212" s="52"/>
      <c r="M212" s="52"/>
      <c r="N212" s="52"/>
      <c r="O212" s="52"/>
      <c r="P212" s="52"/>
      <c r="Q212" s="52"/>
      <c r="R212" s="52"/>
      <c r="S212" s="52"/>
      <c r="T212" s="52"/>
      <c r="U212" s="52"/>
      <c r="V212" s="44" t="s">
        <v>579</v>
      </c>
      <c r="W212" s="44" t="s">
        <v>60</v>
      </c>
      <c r="X212" s="44"/>
      <c r="Y212" s="44"/>
      <c r="Z212" s="44"/>
      <c r="AA212" s="29" t="s">
        <v>61</v>
      </c>
      <c r="AB212" s="2" t="s">
        <v>580</v>
      </c>
      <c r="AC212" s="2"/>
      <c r="AD212" s="20"/>
      <c r="AE212" s="20"/>
      <c r="AF212" s="20"/>
      <c r="AG212" s="12"/>
      <c r="AH212" s="12"/>
      <c r="AI212" s="12"/>
      <c r="AJ212" s="20">
        <v>8</v>
      </c>
      <c r="AK212" s="20">
        <v>5</v>
      </c>
      <c r="AL212" s="20">
        <v>40</v>
      </c>
      <c r="AM212" s="12">
        <v>8</v>
      </c>
      <c r="AN212" s="12">
        <v>5</v>
      </c>
      <c r="AO212" s="12">
        <v>40</v>
      </c>
      <c r="AP212" s="20"/>
      <c r="AQ212" s="20"/>
      <c r="AR212" s="20"/>
      <c r="AS212" s="12">
        <v>8</v>
      </c>
      <c r="AT212" s="12">
        <v>5</v>
      </c>
      <c r="AU212" s="12">
        <v>40</v>
      </c>
      <c r="AV212" s="20"/>
      <c r="AW212" s="20"/>
      <c r="AX212" s="20"/>
      <c r="AY212" s="12"/>
      <c r="AZ212" s="12"/>
      <c r="BA212" s="12"/>
      <c r="BB212" s="20"/>
      <c r="BC212" s="20"/>
      <c r="BD212" s="20"/>
      <c r="BE212" s="12">
        <v>8</v>
      </c>
      <c r="BF212" s="12">
        <v>5</v>
      </c>
      <c r="BG212" s="12">
        <f>BE212*BF212</f>
        <v>40</v>
      </c>
      <c r="BH212" s="20"/>
      <c r="BI212" s="20"/>
      <c r="BJ212" s="20"/>
      <c r="BK212" s="12"/>
      <c r="BL212" s="12"/>
      <c r="BM212" s="12"/>
      <c r="BN212" s="20"/>
      <c r="BO212" s="20"/>
      <c r="BP212" s="20"/>
      <c r="BQ212" s="12"/>
      <c r="BR212" s="12"/>
      <c r="BS212" s="12"/>
      <c r="BT212" s="20"/>
      <c r="BU212" s="20"/>
      <c r="BV212" s="20"/>
      <c r="BW212" s="12"/>
      <c r="BX212" s="12"/>
      <c r="BY212" s="12"/>
      <c r="BZ212" s="20"/>
      <c r="CA212" s="20"/>
      <c r="CB212" s="20"/>
      <c r="CC212" s="12"/>
      <c r="CD212" s="12"/>
      <c r="CE212" s="12"/>
      <c r="CF212" s="20"/>
      <c r="CG212" s="20"/>
      <c r="CH212" s="20"/>
      <c r="CI212" s="12"/>
      <c r="CJ212" s="12"/>
      <c r="CK212" s="12"/>
      <c r="CL212" s="20"/>
      <c r="CM212" s="20"/>
      <c r="CN212" s="20"/>
      <c r="CO212" s="12"/>
      <c r="CP212" s="12"/>
      <c r="CQ212" s="12"/>
      <c r="CR212" s="20"/>
      <c r="CS212" s="20"/>
      <c r="CT212" s="20"/>
      <c r="CU212" s="12"/>
      <c r="CV212" s="12"/>
      <c r="CW212" s="12"/>
      <c r="CX212">
        <f t="shared" si="116"/>
        <v>32</v>
      </c>
      <c r="CY212">
        <f t="shared" si="116"/>
        <v>20</v>
      </c>
      <c r="CZ212">
        <f t="shared" si="116"/>
        <v>160</v>
      </c>
      <c r="DA212">
        <f t="shared" si="117"/>
        <v>4</v>
      </c>
      <c r="DC212" s="24">
        <f t="shared" si="111"/>
        <v>8</v>
      </c>
      <c r="DD212" s="24">
        <f t="shared" si="111"/>
        <v>5</v>
      </c>
      <c r="DE212" s="24">
        <f t="shared" si="111"/>
        <v>40</v>
      </c>
      <c r="DF212">
        <f t="shared" si="112"/>
        <v>8</v>
      </c>
      <c r="DG212">
        <f t="shared" si="112"/>
        <v>5</v>
      </c>
      <c r="DH212">
        <f t="shared" si="112"/>
        <v>40</v>
      </c>
      <c r="DI212" s="24">
        <f t="shared" si="113"/>
        <v>8</v>
      </c>
      <c r="DJ212" s="24">
        <f t="shared" si="113"/>
        <v>5</v>
      </c>
      <c r="DK212">
        <f t="shared" si="118"/>
        <v>40</v>
      </c>
      <c r="DQ212" s="4">
        <v>4</v>
      </c>
    </row>
    <row r="213" spans="2:121" ht="47.25" hidden="1" x14ac:dyDescent="0.25">
      <c r="B213" s="223"/>
      <c r="C213" s="58">
        <v>409</v>
      </c>
      <c r="D213" s="128" t="s">
        <v>581</v>
      </c>
      <c r="E213" s="44" t="s">
        <v>582</v>
      </c>
      <c r="F213" s="51"/>
      <c r="G213" s="51"/>
      <c r="H213" s="52"/>
      <c r="I213" s="51"/>
      <c r="J213" s="51"/>
      <c r="K213" s="52"/>
      <c r="L213" s="52"/>
      <c r="M213" s="52"/>
      <c r="N213" s="52"/>
      <c r="O213" s="52"/>
      <c r="P213" s="52"/>
      <c r="Q213" s="52"/>
      <c r="R213" s="52"/>
      <c r="S213" s="52"/>
      <c r="T213" s="52"/>
      <c r="U213" s="52"/>
      <c r="V213" s="44" t="s">
        <v>583</v>
      </c>
      <c r="W213" s="44" t="s">
        <v>60</v>
      </c>
      <c r="X213" s="44"/>
      <c r="Y213" s="44"/>
      <c r="Z213" s="44"/>
      <c r="AA213" s="29" t="s">
        <v>61</v>
      </c>
      <c r="AB213" s="2" t="s">
        <v>584</v>
      </c>
      <c r="AC213" s="2"/>
      <c r="AD213" s="20"/>
      <c r="AE213" s="20"/>
      <c r="AF213" s="20"/>
      <c r="AG213" s="12"/>
      <c r="AH213" s="12"/>
      <c r="AI213" s="12"/>
      <c r="AJ213" s="20">
        <v>5</v>
      </c>
      <c r="AK213" s="20">
        <v>4</v>
      </c>
      <c r="AL213" s="20">
        <v>20</v>
      </c>
      <c r="AM213" s="12">
        <v>5</v>
      </c>
      <c r="AN213" s="12">
        <v>4</v>
      </c>
      <c r="AO213" s="12">
        <v>20</v>
      </c>
      <c r="AP213" s="20"/>
      <c r="AQ213" s="20"/>
      <c r="AR213" s="20"/>
      <c r="AS213" s="12">
        <v>5</v>
      </c>
      <c r="AT213" s="12">
        <v>4</v>
      </c>
      <c r="AU213" s="12">
        <v>20</v>
      </c>
      <c r="AV213" s="20"/>
      <c r="AW213" s="20"/>
      <c r="AX213" s="20"/>
      <c r="AY213" s="12"/>
      <c r="AZ213" s="12"/>
      <c r="BA213" s="12"/>
      <c r="BB213" s="20"/>
      <c r="BC213" s="20"/>
      <c r="BD213" s="20"/>
      <c r="BE213" s="12">
        <v>5</v>
      </c>
      <c r="BF213" s="12">
        <v>4</v>
      </c>
      <c r="BG213" s="12">
        <f>BE213*BF213</f>
        <v>20</v>
      </c>
      <c r="BH213" s="20"/>
      <c r="BI213" s="20"/>
      <c r="BJ213" s="20"/>
      <c r="BK213" s="12"/>
      <c r="BL213" s="12"/>
      <c r="BM213" s="12"/>
      <c r="BN213" s="20"/>
      <c r="BO213" s="20"/>
      <c r="BP213" s="20"/>
      <c r="BQ213" s="12"/>
      <c r="BR213" s="12"/>
      <c r="BS213" s="12"/>
      <c r="BT213" s="20"/>
      <c r="BU213" s="20"/>
      <c r="BV213" s="20"/>
      <c r="BW213" s="12"/>
      <c r="BX213" s="12"/>
      <c r="BY213" s="12"/>
      <c r="BZ213" s="20"/>
      <c r="CA213" s="20"/>
      <c r="CB213" s="20"/>
      <c r="CC213" s="12"/>
      <c r="CD213" s="12"/>
      <c r="CE213" s="12"/>
      <c r="CF213" s="20"/>
      <c r="CG213" s="20"/>
      <c r="CH213" s="20"/>
      <c r="CI213" s="12"/>
      <c r="CJ213" s="12"/>
      <c r="CK213" s="12"/>
      <c r="CL213" s="20"/>
      <c r="CM213" s="20"/>
      <c r="CN213" s="20"/>
      <c r="CO213" s="12"/>
      <c r="CP213" s="12"/>
      <c r="CQ213" s="12"/>
      <c r="CR213" s="20"/>
      <c r="CS213" s="20"/>
      <c r="CT213" s="20"/>
      <c r="CU213" s="12"/>
      <c r="CV213" s="12"/>
      <c r="CW213" s="12"/>
      <c r="CX213">
        <f t="shared" si="116"/>
        <v>20</v>
      </c>
      <c r="CY213">
        <f t="shared" si="116"/>
        <v>16</v>
      </c>
      <c r="CZ213">
        <f t="shared" si="116"/>
        <v>80</v>
      </c>
      <c r="DA213">
        <f t="shared" si="117"/>
        <v>4</v>
      </c>
      <c r="DC213" s="24">
        <f t="shared" si="111"/>
        <v>5</v>
      </c>
      <c r="DD213" s="24">
        <f t="shared" si="111"/>
        <v>4</v>
      </c>
      <c r="DE213" s="24">
        <f t="shared" si="111"/>
        <v>20</v>
      </c>
      <c r="DF213">
        <f t="shared" si="112"/>
        <v>5</v>
      </c>
      <c r="DG213">
        <f t="shared" si="112"/>
        <v>4</v>
      </c>
      <c r="DH213">
        <f t="shared" si="112"/>
        <v>20</v>
      </c>
      <c r="DI213" s="24">
        <f t="shared" si="113"/>
        <v>5</v>
      </c>
      <c r="DJ213" s="24">
        <f t="shared" si="113"/>
        <v>4</v>
      </c>
      <c r="DK213">
        <f t="shared" si="118"/>
        <v>20</v>
      </c>
      <c r="DQ213" s="4">
        <v>4</v>
      </c>
    </row>
    <row r="214" spans="2:121" ht="56.25" hidden="1" x14ac:dyDescent="0.25">
      <c r="B214" s="223"/>
      <c r="C214" s="58">
        <v>411</v>
      </c>
      <c r="D214" s="128" t="s">
        <v>585</v>
      </c>
      <c r="E214" s="44" t="s">
        <v>586</v>
      </c>
      <c r="F214" s="51"/>
      <c r="G214" s="51"/>
      <c r="H214" s="52"/>
      <c r="I214" s="51"/>
      <c r="J214" s="51"/>
      <c r="K214" s="52"/>
      <c r="L214" s="52"/>
      <c r="M214" s="52"/>
      <c r="N214" s="52"/>
      <c r="O214" s="52"/>
      <c r="P214" s="52"/>
      <c r="Q214" s="52"/>
      <c r="R214" s="52"/>
      <c r="S214" s="52"/>
      <c r="T214" s="52"/>
      <c r="U214" s="52"/>
      <c r="V214" s="44" t="s">
        <v>587</v>
      </c>
      <c r="W214" s="44" t="s">
        <v>60</v>
      </c>
      <c r="X214" s="44"/>
      <c r="Y214" s="44"/>
      <c r="Z214" s="44"/>
      <c r="AA214" s="29" t="s">
        <v>61</v>
      </c>
      <c r="AB214" s="2" t="s">
        <v>584</v>
      </c>
      <c r="AC214" s="2"/>
      <c r="AD214" s="20"/>
      <c r="AE214" s="20"/>
      <c r="AF214" s="20"/>
      <c r="AG214" s="12"/>
      <c r="AH214" s="12"/>
      <c r="AI214" s="12"/>
      <c r="AJ214" s="20">
        <v>7</v>
      </c>
      <c r="AK214" s="20">
        <v>6</v>
      </c>
      <c r="AL214" s="20">
        <v>42</v>
      </c>
      <c r="AM214" s="12">
        <v>7</v>
      </c>
      <c r="AN214" s="12">
        <v>6</v>
      </c>
      <c r="AO214" s="12">
        <v>42</v>
      </c>
      <c r="AP214" s="20"/>
      <c r="AQ214" s="20"/>
      <c r="AR214" s="20"/>
      <c r="AS214" s="12">
        <v>7</v>
      </c>
      <c r="AT214" s="12">
        <v>6</v>
      </c>
      <c r="AU214" s="12">
        <v>42</v>
      </c>
      <c r="AV214" s="20"/>
      <c r="AW214" s="20"/>
      <c r="AX214" s="20"/>
      <c r="AY214" s="12"/>
      <c r="AZ214" s="12"/>
      <c r="BA214" s="12"/>
      <c r="BB214" s="20"/>
      <c r="BC214" s="20"/>
      <c r="BD214" s="20"/>
      <c r="BE214" s="12">
        <v>7</v>
      </c>
      <c r="BF214" s="12">
        <v>6</v>
      </c>
      <c r="BG214" s="12">
        <f>BE214*BF214</f>
        <v>42</v>
      </c>
      <c r="BH214" s="20"/>
      <c r="BI214" s="20"/>
      <c r="BJ214" s="20"/>
      <c r="BK214" s="12"/>
      <c r="BL214" s="12"/>
      <c r="BM214" s="12"/>
      <c r="BN214" s="20"/>
      <c r="BO214" s="20"/>
      <c r="BP214" s="20"/>
      <c r="BQ214" s="12"/>
      <c r="BR214" s="12"/>
      <c r="BS214" s="12"/>
      <c r="BT214" s="20"/>
      <c r="BU214" s="20"/>
      <c r="BV214" s="20"/>
      <c r="BW214" s="12"/>
      <c r="BX214" s="12"/>
      <c r="BY214" s="12"/>
      <c r="BZ214" s="20"/>
      <c r="CA214" s="20"/>
      <c r="CB214" s="20"/>
      <c r="CC214" s="12"/>
      <c r="CD214" s="12"/>
      <c r="CE214" s="12"/>
      <c r="CF214" s="20"/>
      <c r="CG214" s="20"/>
      <c r="CH214" s="20"/>
      <c r="CI214" s="12"/>
      <c r="CJ214" s="12"/>
      <c r="CK214" s="12"/>
      <c r="CL214" s="20"/>
      <c r="CM214" s="20"/>
      <c r="CN214" s="20"/>
      <c r="CO214" s="12"/>
      <c r="CP214" s="12"/>
      <c r="CQ214" s="12"/>
      <c r="CR214" s="20"/>
      <c r="CS214" s="20"/>
      <c r="CT214" s="20"/>
      <c r="CU214" s="12"/>
      <c r="CV214" s="12"/>
      <c r="CW214" s="12"/>
      <c r="CX214">
        <f t="shared" si="116"/>
        <v>28</v>
      </c>
      <c r="CY214">
        <f t="shared" si="116"/>
        <v>24</v>
      </c>
      <c r="CZ214">
        <f t="shared" si="116"/>
        <v>168</v>
      </c>
      <c r="DA214">
        <f t="shared" si="117"/>
        <v>4</v>
      </c>
      <c r="DC214" s="24">
        <f t="shared" si="111"/>
        <v>7</v>
      </c>
      <c r="DD214" s="24">
        <f t="shared" si="111"/>
        <v>6</v>
      </c>
      <c r="DE214" s="24">
        <f t="shared" si="111"/>
        <v>42</v>
      </c>
      <c r="DF214">
        <f t="shared" si="112"/>
        <v>7</v>
      </c>
      <c r="DG214">
        <f t="shared" si="112"/>
        <v>6</v>
      </c>
      <c r="DH214">
        <f t="shared" si="112"/>
        <v>42</v>
      </c>
      <c r="DI214" s="24">
        <f t="shared" si="113"/>
        <v>7</v>
      </c>
      <c r="DJ214" s="24">
        <f t="shared" si="113"/>
        <v>6</v>
      </c>
      <c r="DK214">
        <f t="shared" si="118"/>
        <v>42</v>
      </c>
      <c r="DQ214" s="4">
        <v>5</v>
      </c>
    </row>
    <row r="215" spans="2:121" ht="56.25" hidden="1" x14ac:dyDescent="0.25">
      <c r="B215" s="223"/>
      <c r="C215" s="58">
        <v>412</v>
      </c>
      <c r="D215" s="128" t="s">
        <v>588</v>
      </c>
      <c r="E215" s="44" t="s">
        <v>589</v>
      </c>
      <c r="F215" s="51"/>
      <c r="G215" s="51"/>
      <c r="H215" s="52"/>
      <c r="I215" s="51"/>
      <c r="J215" s="51"/>
      <c r="K215" s="52"/>
      <c r="L215" s="52"/>
      <c r="M215" s="52"/>
      <c r="N215" s="52"/>
      <c r="O215" s="52"/>
      <c r="P215" s="52"/>
      <c r="Q215" s="52"/>
      <c r="R215" s="52"/>
      <c r="S215" s="52"/>
      <c r="T215" s="52"/>
      <c r="U215" s="52"/>
      <c r="V215" s="44" t="s">
        <v>590</v>
      </c>
      <c r="W215" s="44" t="s">
        <v>60</v>
      </c>
      <c r="X215" s="44"/>
      <c r="Y215" s="44"/>
      <c r="Z215" s="44"/>
      <c r="AA215" s="29" t="s">
        <v>61</v>
      </c>
      <c r="AB215" s="2" t="s">
        <v>584</v>
      </c>
      <c r="AC215" s="2"/>
      <c r="AD215" s="20"/>
      <c r="AE215" s="20"/>
      <c r="AF215" s="20"/>
      <c r="AG215" s="12"/>
      <c r="AH215" s="12"/>
      <c r="AI215" s="12"/>
      <c r="AJ215" s="20">
        <v>4</v>
      </c>
      <c r="AK215" s="20">
        <v>5</v>
      </c>
      <c r="AL215" s="20">
        <v>20</v>
      </c>
      <c r="AM215" s="12">
        <v>4</v>
      </c>
      <c r="AN215" s="12">
        <v>5</v>
      </c>
      <c r="AO215" s="12">
        <v>20</v>
      </c>
      <c r="AP215" s="20"/>
      <c r="AQ215" s="20"/>
      <c r="AR215" s="20"/>
      <c r="AS215" s="12">
        <v>4</v>
      </c>
      <c r="AT215" s="12">
        <v>5</v>
      </c>
      <c r="AU215" s="12">
        <v>20</v>
      </c>
      <c r="AV215" s="20"/>
      <c r="AW215" s="20"/>
      <c r="AX215" s="20"/>
      <c r="AY215" s="12"/>
      <c r="AZ215" s="12"/>
      <c r="BA215" s="12"/>
      <c r="BB215" s="20"/>
      <c r="BC215" s="20"/>
      <c r="BD215" s="20"/>
      <c r="BE215" s="12">
        <v>4</v>
      </c>
      <c r="BF215" s="12">
        <v>5</v>
      </c>
      <c r="BG215" s="12">
        <f t="shared" ref="BG215:BG216" si="119">BE215*BF215</f>
        <v>20</v>
      </c>
      <c r="BH215" s="20"/>
      <c r="BI215" s="20"/>
      <c r="BJ215" s="20"/>
      <c r="BK215" s="12"/>
      <c r="BL215" s="12"/>
      <c r="BM215" s="12"/>
      <c r="BN215" s="20"/>
      <c r="BO215" s="20"/>
      <c r="BP215" s="20"/>
      <c r="BQ215" s="12"/>
      <c r="BR215" s="12"/>
      <c r="BS215" s="12"/>
      <c r="BT215" s="20"/>
      <c r="BU215" s="20"/>
      <c r="BV215" s="20"/>
      <c r="BW215" s="12"/>
      <c r="BX215" s="12"/>
      <c r="BY215" s="12"/>
      <c r="BZ215" s="20"/>
      <c r="CA215" s="20"/>
      <c r="CB215" s="20"/>
      <c r="CC215" s="12"/>
      <c r="CD215" s="12"/>
      <c r="CE215" s="12"/>
      <c r="CF215" s="20"/>
      <c r="CG215" s="20"/>
      <c r="CH215" s="20"/>
      <c r="CI215" s="12"/>
      <c r="CJ215" s="12"/>
      <c r="CK215" s="12"/>
      <c r="CL215" s="20"/>
      <c r="CM215" s="20"/>
      <c r="CN215" s="20"/>
      <c r="CO215" s="12"/>
      <c r="CP215" s="12"/>
      <c r="CQ215" s="12"/>
      <c r="CR215" s="20"/>
      <c r="CS215" s="20"/>
      <c r="CT215" s="20"/>
      <c r="CU215" s="12"/>
      <c r="CV215" s="12"/>
      <c r="CW215" s="12"/>
      <c r="CX215">
        <f t="shared" si="116"/>
        <v>16</v>
      </c>
      <c r="CY215">
        <f t="shared" si="116"/>
        <v>20</v>
      </c>
      <c r="CZ215">
        <f t="shared" si="116"/>
        <v>80</v>
      </c>
      <c r="DA215">
        <f t="shared" si="117"/>
        <v>4</v>
      </c>
      <c r="DC215" s="24">
        <f t="shared" si="111"/>
        <v>4</v>
      </c>
      <c r="DD215" s="24">
        <f t="shared" si="111"/>
        <v>5</v>
      </c>
      <c r="DE215" s="24">
        <f t="shared" si="111"/>
        <v>20</v>
      </c>
      <c r="DF215">
        <f t="shared" si="112"/>
        <v>4</v>
      </c>
      <c r="DG215">
        <f t="shared" si="112"/>
        <v>5</v>
      </c>
      <c r="DH215">
        <f t="shared" si="112"/>
        <v>20</v>
      </c>
      <c r="DI215" s="24">
        <f t="shared" si="113"/>
        <v>4</v>
      </c>
      <c r="DJ215" s="24">
        <f t="shared" si="113"/>
        <v>5</v>
      </c>
      <c r="DK215">
        <f t="shared" si="118"/>
        <v>20</v>
      </c>
      <c r="DQ215" s="4">
        <v>5</v>
      </c>
    </row>
    <row r="216" spans="2:121" ht="112.5" hidden="1" x14ac:dyDescent="0.25">
      <c r="B216" s="198"/>
      <c r="C216" s="58">
        <v>413</v>
      </c>
      <c r="D216" s="128" t="s">
        <v>591</v>
      </c>
      <c r="E216" s="44" t="s">
        <v>592</v>
      </c>
      <c r="F216" s="51"/>
      <c r="G216" s="51"/>
      <c r="H216" s="52"/>
      <c r="I216" s="51"/>
      <c r="J216" s="51"/>
      <c r="K216" s="52"/>
      <c r="L216" s="52"/>
      <c r="M216" s="52"/>
      <c r="N216" s="52"/>
      <c r="O216" s="52"/>
      <c r="P216" s="52"/>
      <c r="Q216" s="52"/>
      <c r="R216" s="52"/>
      <c r="S216" s="52"/>
      <c r="T216" s="52"/>
      <c r="U216" s="52"/>
      <c r="V216" s="44" t="s">
        <v>583</v>
      </c>
      <c r="W216" s="44" t="s">
        <v>60</v>
      </c>
      <c r="X216" s="44"/>
      <c r="Y216" s="44"/>
      <c r="Z216" s="44"/>
      <c r="AA216" s="29" t="s">
        <v>61</v>
      </c>
      <c r="AB216" s="2" t="s">
        <v>584</v>
      </c>
      <c r="AC216" s="2"/>
      <c r="AD216" s="20"/>
      <c r="AE216" s="20"/>
      <c r="AF216" s="20"/>
      <c r="AG216" s="12"/>
      <c r="AH216" s="12"/>
      <c r="AI216" s="12"/>
      <c r="AJ216" s="20">
        <v>6</v>
      </c>
      <c r="AK216" s="20">
        <v>1</v>
      </c>
      <c r="AL216" s="20">
        <v>6</v>
      </c>
      <c r="AM216" s="12"/>
      <c r="AN216" s="12"/>
      <c r="AO216" s="12"/>
      <c r="AP216" s="20"/>
      <c r="AQ216" s="20"/>
      <c r="AR216" s="20"/>
      <c r="AS216" s="12">
        <v>6</v>
      </c>
      <c r="AT216" s="12">
        <v>1</v>
      </c>
      <c r="AU216" s="12">
        <v>6</v>
      </c>
      <c r="AV216" s="20"/>
      <c r="AW216" s="20"/>
      <c r="AX216" s="20"/>
      <c r="AY216" s="12"/>
      <c r="AZ216" s="12"/>
      <c r="BA216" s="12"/>
      <c r="BB216" s="20"/>
      <c r="BC216" s="20"/>
      <c r="BD216" s="20"/>
      <c r="BE216" s="12">
        <v>6</v>
      </c>
      <c r="BF216" s="12">
        <v>1</v>
      </c>
      <c r="BG216" s="12">
        <f t="shared" si="119"/>
        <v>6</v>
      </c>
      <c r="BH216" s="20"/>
      <c r="BI216" s="20"/>
      <c r="BJ216" s="20"/>
      <c r="BK216" s="12"/>
      <c r="BL216" s="12"/>
      <c r="BM216" s="12"/>
      <c r="BN216" s="20"/>
      <c r="BO216" s="20"/>
      <c r="BP216" s="20"/>
      <c r="BQ216" s="12"/>
      <c r="BR216" s="12"/>
      <c r="BS216" s="12"/>
      <c r="BT216" s="20"/>
      <c r="BU216" s="20"/>
      <c r="BV216" s="20"/>
      <c r="BW216" s="12"/>
      <c r="BX216" s="12"/>
      <c r="BY216" s="12"/>
      <c r="BZ216" s="20"/>
      <c r="CA216" s="20"/>
      <c r="CB216" s="20"/>
      <c r="CC216" s="12"/>
      <c r="CD216" s="12"/>
      <c r="CE216" s="12"/>
      <c r="CF216" s="20"/>
      <c r="CG216" s="20"/>
      <c r="CH216" s="20"/>
      <c r="CI216" s="12"/>
      <c r="CJ216" s="12"/>
      <c r="CK216" s="12"/>
      <c r="CL216" s="20"/>
      <c r="CM216" s="20"/>
      <c r="CN216" s="20"/>
      <c r="CO216" s="12"/>
      <c r="CP216" s="12"/>
      <c r="CQ216" s="12"/>
      <c r="CR216" s="20"/>
      <c r="CS216" s="20"/>
      <c r="CT216" s="20"/>
      <c r="CU216" s="12"/>
      <c r="CV216" s="12"/>
      <c r="CW216" s="12"/>
      <c r="CX216">
        <f t="shared" si="116"/>
        <v>18</v>
      </c>
      <c r="CY216">
        <f t="shared" si="116"/>
        <v>3</v>
      </c>
      <c r="CZ216">
        <f t="shared" si="116"/>
        <v>18</v>
      </c>
      <c r="DA216">
        <f t="shared" si="117"/>
        <v>3</v>
      </c>
      <c r="DC216" s="24">
        <f t="shared" si="111"/>
        <v>6</v>
      </c>
      <c r="DD216" s="24">
        <f t="shared" si="111"/>
        <v>1</v>
      </c>
      <c r="DE216" s="24">
        <f t="shared" si="111"/>
        <v>6</v>
      </c>
      <c r="DF216">
        <f t="shared" si="112"/>
        <v>6</v>
      </c>
      <c r="DG216">
        <f t="shared" si="112"/>
        <v>1</v>
      </c>
      <c r="DH216">
        <f t="shared" si="112"/>
        <v>6</v>
      </c>
      <c r="DI216" s="24">
        <f t="shared" si="113"/>
        <v>6</v>
      </c>
      <c r="DJ216" s="24">
        <f t="shared" si="113"/>
        <v>1</v>
      </c>
      <c r="DK216">
        <f t="shared" si="118"/>
        <v>6</v>
      </c>
      <c r="DQ216" s="4">
        <v>5</v>
      </c>
    </row>
    <row r="217" spans="2:121" ht="163.5" customHeight="1" x14ac:dyDescent="0.25">
      <c r="B217" s="244" t="s">
        <v>593</v>
      </c>
      <c r="C217" s="225">
        <v>421</v>
      </c>
      <c r="D217" s="225" t="s">
        <v>594</v>
      </c>
      <c r="E217" s="44" t="s">
        <v>595</v>
      </c>
      <c r="F217" s="56">
        <v>7.4</v>
      </c>
      <c r="G217" s="56">
        <v>1.6</v>
      </c>
      <c r="H217" s="86">
        <v>11.840000000000002</v>
      </c>
      <c r="I217" s="81">
        <f>(L217+N217+P217+T217+R217)/5</f>
        <v>7.4</v>
      </c>
      <c r="J217" s="81">
        <f>(M217+O217+Q217+U217+S217)/5</f>
        <v>1.2</v>
      </c>
      <c r="K217" s="82">
        <f>I217*J217</f>
        <v>8.8800000000000008</v>
      </c>
      <c r="L217" s="80">
        <v>7</v>
      </c>
      <c r="M217" s="80">
        <v>1</v>
      </c>
      <c r="N217" s="80">
        <v>7</v>
      </c>
      <c r="O217" s="80">
        <v>2</v>
      </c>
      <c r="P217" s="80">
        <v>8</v>
      </c>
      <c r="Q217" s="80">
        <v>1</v>
      </c>
      <c r="R217" s="80">
        <v>8</v>
      </c>
      <c r="S217" s="80">
        <v>1</v>
      </c>
      <c r="T217" s="80">
        <v>7</v>
      </c>
      <c r="U217" s="80">
        <v>1</v>
      </c>
      <c r="V217" s="44" t="s">
        <v>52</v>
      </c>
      <c r="W217" s="44" t="s">
        <v>53</v>
      </c>
      <c r="X217" s="44" t="s">
        <v>147</v>
      </c>
      <c r="Y217" s="44" t="s">
        <v>596</v>
      </c>
      <c r="Z217" s="44" t="s">
        <v>56</v>
      </c>
      <c r="AA217" s="44" t="s">
        <v>57</v>
      </c>
      <c r="AB217" s="2" t="s">
        <v>2</v>
      </c>
      <c r="AC217" s="76" t="s">
        <v>2</v>
      </c>
      <c r="AD217" s="228">
        <v>5</v>
      </c>
      <c r="AE217" s="228">
        <v>1</v>
      </c>
      <c r="AF217" s="228">
        <v>5</v>
      </c>
      <c r="AG217" s="226">
        <v>3</v>
      </c>
      <c r="AH217" s="226">
        <v>2</v>
      </c>
      <c r="AI217" s="226">
        <v>6</v>
      </c>
      <c r="AJ217" s="228">
        <v>5</v>
      </c>
      <c r="AK217" s="228">
        <v>1</v>
      </c>
      <c r="AL217" s="228">
        <v>5</v>
      </c>
      <c r="AM217" s="226">
        <v>8</v>
      </c>
      <c r="AN217" s="226">
        <v>1</v>
      </c>
      <c r="AO217" s="226">
        <v>8</v>
      </c>
      <c r="AP217" s="228">
        <v>5</v>
      </c>
      <c r="AQ217" s="228">
        <v>1</v>
      </c>
      <c r="AR217" s="228">
        <v>5</v>
      </c>
      <c r="AS217" s="226">
        <v>5</v>
      </c>
      <c r="AT217" s="226">
        <v>1</v>
      </c>
      <c r="AU217" s="226">
        <v>5</v>
      </c>
      <c r="AV217" s="228"/>
      <c r="AW217" s="228"/>
      <c r="AX217" s="228"/>
      <c r="AY217" s="226">
        <v>5</v>
      </c>
      <c r="AZ217" s="226">
        <v>1</v>
      </c>
      <c r="BA217" s="226">
        <v>5</v>
      </c>
      <c r="BB217" s="228"/>
      <c r="BC217" s="228"/>
      <c r="BD217" s="228"/>
      <c r="BE217" s="226">
        <v>5</v>
      </c>
      <c r="BF217" s="226">
        <v>1</v>
      </c>
      <c r="BG217" s="226">
        <v>5</v>
      </c>
      <c r="BH217" s="228">
        <v>4</v>
      </c>
      <c r="BI217" s="228">
        <v>3</v>
      </c>
      <c r="BJ217" s="228">
        <v>12</v>
      </c>
      <c r="BK217" s="226">
        <v>4</v>
      </c>
      <c r="BL217" s="226">
        <v>3</v>
      </c>
      <c r="BM217" s="226">
        <v>12</v>
      </c>
      <c r="BN217" s="228">
        <v>4</v>
      </c>
      <c r="BO217" s="228">
        <v>3</v>
      </c>
      <c r="BP217" s="228">
        <v>12</v>
      </c>
      <c r="BQ217" s="226">
        <v>4</v>
      </c>
      <c r="BR217" s="226">
        <v>3</v>
      </c>
      <c r="BS217" s="226">
        <v>12</v>
      </c>
      <c r="BT217" s="228">
        <v>4</v>
      </c>
      <c r="BU217" s="228">
        <v>3</v>
      </c>
      <c r="BV217" s="228">
        <v>12</v>
      </c>
      <c r="BW217" s="226">
        <v>4</v>
      </c>
      <c r="BX217" s="226">
        <v>3</v>
      </c>
      <c r="BY217" s="226">
        <v>12</v>
      </c>
      <c r="BZ217" s="228">
        <v>8</v>
      </c>
      <c r="CA217" s="228">
        <v>2</v>
      </c>
      <c r="CB217" s="228">
        <v>16</v>
      </c>
      <c r="CC217" s="226">
        <v>8</v>
      </c>
      <c r="CD217" s="226">
        <v>2</v>
      </c>
      <c r="CE217" s="226">
        <v>16</v>
      </c>
      <c r="CF217" s="228">
        <v>8</v>
      </c>
      <c r="CG217" s="228">
        <v>2</v>
      </c>
      <c r="CH217" s="228">
        <v>16</v>
      </c>
      <c r="CI217" s="226">
        <v>8</v>
      </c>
      <c r="CJ217" s="226">
        <v>2</v>
      </c>
      <c r="CK217" s="226">
        <v>16</v>
      </c>
      <c r="CL217" s="228">
        <v>8</v>
      </c>
      <c r="CM217" s="228">
        <v>2</v>
      </c>
      <c r="CN217" s="228">
        <v>16</v>
      </c>
      <c r="CO217" s="226">
        <v>8</v>
      </c>
      <c r="CP217" s="226">
        <v>2</v>
      </c>
      <c r="CQ217" s="226">
        <v>16</v>
      </c>
      <c r="CR217" s="228">
        <v>8</v>
      </c>
      <c r="CS217" s="228">
        <v>2</v>
      </c>
      <c r="CT217" s="228">
        <v>16</v>
      </c>
      <c r="CU217" s="226">
        <v>8</v>
      </c>
      <c r="CV217" s="226">
        <v>2</v>
      </c>
      <c r="CW217" s="226">
        <v>16</v>
      </c>
      <c r="CX217">
        <f t="shared" si="116"/>
        <v>129</v>
      </c>
      <c r="CY217">
        <f t="shared" si="116"/>
        <v>43</v>
      </c>
      <c r="CZ217">
        <f t="shared" si="116"/>
        <v>244</v>
      </c>
      <c r="DA217">
        <f t="shared" si="117"/>
        <v>22</v>
      </c>
      <c r="DC217" s="24">
        <f t="shared" ref="DC217:DE279" si="120">DI217</f>
        <v>6</v>
      </c>
      <c r="DD217" s="24">
        <f t="shared" si="120"/>
        <v>2</v>
      </c>
      <c r="DE217" s="24">
        <f t="shared" si="120"/>
        <v>12</v>
      </c>
      <c r="DF217">
        <f t="shared" ref="DF217:DH279" si="121">CX217/$DA217</f>
        <v>5.8636363636363633</v>
      </c>
      <c r="DG217">
        <f t="shared" si="121"/>
        <v>1.9545454545454546</v>
      </c>
      <c r="DH217">
        <f t="shared" si="121"/>
        <v>11.090909090909092</v>
      </c>
      <c r="DI217" s="24">
        <f t="shared" ref="DI217:DJ279" si="122">ROUND(DF217,0)</f>
        <v>6</v>
      </c>
      <c r="DJ217" s="24">
        <f t="shared" si="122"/>
        <v>2</v>
      </c>
      <c r="DK217">
        <f t="shared" si="118"/>
        <v>12</v>
      </c>
      <c r="DQ217" s="234">
        <v>5</v>
      </c>
    </row>
    <row r="218" spans="2:121" ht="105" hidden="1" customHeight="1" x14ac:dyDescent="0.25">
      <c r="B218" s="223"/>
      <c r="C218" s="203"/>
      <c r="D218" s="203"/>
      <c r="E218" s="205" t="s">
        <v>597</v>
      </c>
      <c r="F218" s="87"/>
      <c r="G218" s="87"/>
      <c r="H218" s="88"/>
      <c r="I218" s="48"/>
      <c r="J218" s="48"/>
      <c r="K218" s="83"/>
      <c r="L218" s="83"/>
      <c r="M218" s="83"/>
      <c r="N218" s="83"/>
      <c r="O218" s="83"/>
      <c r="P218" s="83"/>
      <c r="Q218" s="83"/>
      <c r="R218" s="83"/>
      <c r="S218" s="83"/>
      <c r="T218" s="83"/>
      <c r="U218" s="83"/>
      <c r="V218" s="44" t="s">
        <v>598</v>
      </c>
      <c r="W218" s="44" t="s">
        <v>60</v>
      </c>
      <c r="X218" s="44"/>
      <c r="Y218" s="44"/>
      <c r="Z218" s="44"/>
      <c r="AA218" s="29" t="s">
        <v>61</v>
      </c>
      <c r="AB218" s="2" t="s">
        <v>3</v>
      </c>
      <c r="AC218" s="143"/>
      <c r="AD218" s="246"/>
      <c r="AE218" s="246"/>
      <c r="AF218" s="246"/>
      <c r="AG218" s="245"/>
      <c r="AH218" s="245"/>
      <c r="AI218" s="245"/>
      <c r="AJ218" s="246"/>
      <c r="AK218" s="246"/>
      <c r="AL218" s="246"/>
      <c r="AM218" s="245"/>
      <c r="AN218" s="245"/>
      <c r="AO218" s="245"/>
      <c r="AP218" s="246"/>
      <c r="AQ218" s="246"/>
      <c r="AR218" s="246"/>
      <c r="AS218" s="245"/>
      <c r="AT218" s="245"/>
      <c r="AU218" s="245"/>
      <c r="AV218" s="246"/>
      <c r="AW218" s="246"/>
      <c r="AX218" s="246"/>
      <c r="AY218" s="245"/>
      <c r="AZ218" s="245"/>
      <c r="BA218" s="245"/>
      <c r="BB218" s="246"/>
      <c r="BC218" s="246"/>
      <c r="BD218" s="246"/>
      <c r="BE218" s="245"/>
      <c r="BF218" s="245"/>
      <c r="BG218" s="245"/>
      <c r="BH218" s="246"/>
      <c r="BI218" s="246"/>
      <c r="BJ218" s="246"/>
      <c r="BK218" s="245"/>
      <c r="BL218" s="245"/>
      <c r="BM218" s="245"/>
      <c r="BN218" s="246"/>
      <c r="BO218" s="246"/>
      <c r="BP218" s="246"/>
      <c r="BQ218" s="245"/>
      <c r="BR218" s="245"/>
      <c r="BS218" s="245"/>
      <c r="BT218" s="246"/>
      <c r="BU218" s="246"/>
      <c r="BV218" s="246"/>
      <c r="BW218" s="245"/>
      <c r="BX218" s="245"/>
      <c r="BY218" s="245"/>
      <c r="BZ218" s="246"/>
      <c r="CA218" s="246"/>
      <c r="CB218" s="246"/>
      <c r="CC218" s="245"/>
      <c r="CD218" s="245"/>
      <c r="CE218" s="245"/>
      <c r="CF218" s="246"/>
      <c r="CG218" s="246"/>
      <c r="CH218" s="246"/>
      <c r="CI218" s="245"/>
      <c r="CJ218" s="245"/>
      <c r="CK218" s="245"/>
      <c r="CL218" s="246"/>
      <c r="CM218" s="246"/>
      <c r="CN218" s="246"/>
      <c r="CO218" s="245"/>
      <c r="CP218" s="245"/>
      <c r="CQ218" s="245"/>
      <c r="CR218" s="246"/>
      <c r="CS218" s="246"/>
      <c r="CT218" s="246"/>
      <c r="CU218" s="245"/>
      <c r="CV218" s="245"/>
      <c r="CW218" s="245"/>
      <c r="CX218">
        <f t="shared" si="116"/>
        <v>0</v>
      </c>
      <c r="CY218">
        <f t="shared" si="116"/>
        <v>0</v>
      </c>
      <c r="CZ218">
        <f t="shared" si="116"/>
        <v>0</v>
      </c>
      <c r="DA218">
        <f t="shared" si="117"/>
        <v>0</v>
      </c>
      <c r="DC218" s="24" t="e">
        <f t="shared" si="120"/>
        <v>#DIV/0!</v>
      </c>
      <c r="DD218" s="24" t="e">
        <f t="shared" si="120"/>
        <v>#DIV/0!</v>
      </c>
      <c r="DE218" s="24" t="e">
        <f t="shared" si="120"/>
        <v>#DIV/0!</v>
      </c>
      <c r="DF218" t="e">
        <f t="shared" si="121"/>
        <v>#DIV/0!</v>
      </c>
      <c r="DG218" t="e">
        <f t="shared" si="121"/>
        <v>#DIV/0!</v>
      </c>
      <c r="DH218" t="e">
        <f t="shared" si="121"/>
        <v>#DIV/0!</v>
      </c>
      <c r="DI218" s="24" t="e">
        <f t="shared" si="122"/>
        <v>#DIV/0!</v>
      </c>
      <c r="DJ218" s="24" t="e">
        <f t="shared" si="122"/>
        <v>#DIV/0!</v>
      </c>
      <c r="DK218" t="e">
        <f t="shared" si="118"/>
        <v>#DIV/0!</v>
      </c>
      <c r="DQ218" s="257"/>
    </row>
    <row r="219" spans="2:121" ht="145.5" hidden="1" customHeight="1" x14ac:dyDescent="0.25">
      <c r="B219" s="223"/>
      <c r="C219" s="262"/>
      <c r="D219" s="202"/>
      <c r="E219" s="201"/>
      <c r="F219" s="89"/>
      <c r="G219" s="89"/>
      <c r="H219" s="85"/>
      <c r="I219" s="49"/>
      <c r="J219" s="49"/>
      <c r="K219" s="50"/>
      <c r="L219" s="50"/>
      <c r="M219" s="50"/>
      <c r="N219" s="50"/>
      <c r="O219" s="50"/>
      <c r="P219" s="50"/>
      <c r="Q219" s="50"/>
      <c r="R219" s="50"/>
      <c r="S219" s="50"/>
      <c r="T219" s="50"/>
      <c r="U219" s="50"/>
      <c r="V219" s="44" t="s">
        <v>107</v>
      </c>
      <c r="W219" s="44" t="s">
        <v>60</v>
      </c>
      <c r="X219" s="44"/>
      <c r="Y219" s="44"/>
      <c r="Z219" s="44"/>
      <c r="AA219" s="29" t="s">
        <v>61</v>
      </c>
      <c r="AB219" s="2" t="s">
        <v>599</v>
      </c>
      <c r="AC219" s="144"/>
      <c r="AD219" s="229"/>
      <c r="AE219" s="229"/>
      <c r="AF219" s="229"/>
      <c r="AG219" s="227"/>
      <c r="AH219" s="227"/>
      <c r="AI219" s="227"/>
      <c r="AJ219" s="229"/>
      <c r="AK219" s="229"/>
      <c r="AL219" s="229"/>
      <c r="AM219" s="227"/>
      <c r="AN219" s="227"/>
      <c r="AO219" s="227"/>
      <c r="AP219" s="229"/>
      <c r="AQ219" s="229"/>
      <c r="AR219" s="229"/>
      <c r="AS219" s="227"/>
      <c r="AT219" s="227"/>
      <c r="AU219" s="227"/>
      <c r="AV219" s="229"/>
      <c r="AW219" s="229"/>
      <c r="AX219" s="229"/>
      <c r="AY219" s="227"/>
      <c r="AZ219" s="227"/>
      <c r="BA219" s="227"/>
      <c r="BB219" s="229"/>
      <c r="BC219" s="229"/>
      <c r="BD219" s="229"/>
      <c r="BE219" s="227"/>
      <c r="BF219" s="227"/>
      <c r="BG219" s="227"/>
      <c r="BH219" s="229"/>
      <c r="BI219" s="229"/>
      <c r="BJ219" s="229"/>
      <c r="BK219" s="227"/>
      <c r="BL219" s="227"/>
      <c r="BM219" s="227"/>
      <c r="BN219" s="229"/>
      <c r="BO219" s="229"/>
      <c r="BP219" s="229"/>
      <c r="BQ219" s="227"/>
      <c r="BR219" s="227"/>
      <c r="BS219" s="227"/>
      <c r="BT219" s="229"/>
      <c r="BU219" s="229"/>
      <c r="BV219" s="229"/>
      <c r="BW219" s="227"/>
      <c r="BX219" s="227"/>
      <c r="BY219" s="227"/>
      <c r="BZ219" s="229"/>
      <c r="CA219" s="229"/>
      <c r="CB219" s="229"/>
      <c r="CC219" s="227"/>
      <c r="CD219" s="227"/>
      <c r="CE219" s="227"/>
      <c r="CF219" s="229"/>
      <c r="CG219" s="229"/>
      <c r="CH219" s="229"/>
      <c r="CI219" s="227"/>
      <c r="CJ219" s="227"/>
      <c r="CK219" s="227"/>
      <c r="CL219" s="229"/>
      <c r="CM219" s="229"/>
      <c r="CN219" s="229"/>
      <c r="CO219" s="227"/>
      <c r="CP219" s="227"/>
      <c r="CQ219" s="227"/>
      <c r="CR219" s="229"/>
      <c r="CS219" s="229"/>
      <c r="CT219" s="229"/>
      <c r="CU219" s="227"/>
      <c r="CV219" s="227"/>
      <c r="CW219" s="227"/>
      <c r="CX219">
        <f t="shared" si="116"/>
        <v>0</v>
      </c>
      <c r="CY219">
        <f t="shared" si="116"/>
        <v>0</v>
      </c>
      <c r="CZ219">
        <f t="shared" si="116"/>
        <v>0</v>
      </c>
      <c r="DA219">
        <f t="shared" si="117"/>
        <v>0</v>
      </c>
      <c r="DC219" s="24" t="e">
        <f t="shared" si="120"/>
        <v>#DIV/0!</v>
      </c>
      <c r="DD219" s="24" t="e">
        <f t="shared" si="120"/>
        <v>#DIV/0!</v>
      </c>
      <c r="DE219" s="24" t="e">
        <f t="shared" si="120"/>
        <v>#DIV/0!</v>
      </c>
      <c r="DF219" t="e">
        <f t="shared" si="121"/>
        <v>#DIV/0!</v>
      </c>
      <c r="DG219" t="e">
        <f t="shared" si="121"/>
        <v>#DIV/0!</v>
      </c>
      <c r="DH219" t="e">
        <f t="shared" si="121"/>
        <v>#DIV/0!</v>
      </c>
      <c r="DI219" s="24" t="e">
        <f t="shared" si="122"/>
        <v>#DIV/0!</v>
      </c>
      <c r="DJ219" s="24" t="e">
        <f t="shared" si="122"/>
        <v>#DIV/0!</v>
      </c>
      <c r="DK219" t="e">
        <f t="shared" si="118"/>
        <v>#DIV/0!</v>
      </c>
      <c r="DQ219" s="235"/>
    </row>
    <row r="220" spans="2:121" ht="159.75" hidden="1" customHeight="1" x14ac:dyDescent="0.25">
      <c r="B220" s="223"/>
      <c r="C220" s="256">
        <v>423</v>
      </c>
      <c r="D220" s="202" t="s">
        <v>600</v>
      </c>
      <c r="E220" s="205" t="s">
        <v>601</v>
      </c>
      <c r="F220" s="56">
        <v>3.8</v>
      </c>
      <c r="G220" s="56">
        <v>1.6</v>
      </c>
      <c r="H220" s="86">
        <v>6.08</v>
      </c>
      <c r="I220" s="81">
        <f>(L220+N220+P220+T220+R220)/5</f>
        <v>3.8</v>
      </c>
      <c r="J220" s="81">
        <f>(M220+O220+Q220+U220+S220)/5</f>
        <v>1.6</v>
      </c>
      <c r="K220" s="82">
        <f>I220*J220</f>
        <v>6.08</v>
      </c>
      <c r="L220" s="80">
        <v>5</v>
      </c>
      <c r="M220" s="80">
        <v>1</v>
      </c>
      <c r="N220" s="80">
        <v>4</v>
      </c>
      <c r="O220" s="80">
        <v>2</v>
      </c>
      <c r="P220" s="80">
        <v>3</v>
      </c>
      <c r="Q220" s="80">
        <v>2</v>
      </c>
      <c r="R220" s="80">
        <v>3</v>
      </c>
      <c r="S220" s="80">
        <v>1</v>
      </c>
      <c r="T220" s="80">
        <v>4</v>
      </c>
      <c r="U220" s="80">
        <v>2</v>
      </c>
      <c r="V220" s="44" t="s">
        <v>52</v>
      </c>
      <c r="W220" s="44" t="s">
        <v>60</v>
      </c>
      <c r="X220" s="44" t="s">
        <v>147</v>
      </c>
      <c r="Y220" s="44" t="s">
        <v>602</v>
      </c>
      <c r="Z220" s="44"/>
      <c r="AA220" s="29" t="s">
        <v>92</v>
      </c>
      <c r="AB220" s="2" t="s">
        <v>603</v>
      </c>
      <c r="AC220" s="76"/>
      <c r="AD220" s="232">
        <v>3</v>
      </c>
      <c r="AE220" s="228">
        <v>1</v>
      </c>
      <c r="AF220" s="228">
        <v>3</v>
      </c>
      <c r="AG220" s="226">
        <v>3</v>
      </c>
      <c r="AH220" s="226">
        <v>3</v>
      </c>
      <c r="AI220" s="226">
        <v>9</v>
      </c>
      <c r="AJ220" s="228">
        <v>6</v>
      </c>
      <c r="AK220" s="228">
        <v>1</v>
      </c>
      <c r="AL220" s="228">
        <v>6</v>
      </c>
      <c r="AM220" s="226">
        <v>6</v>
      </c>
      <c r="AN220" s="226">
        <v>1</v>
      </c>
      <c r="AO220" s="226">
        <v>6</v>
      </c>
      <c r="AP220" s="228">
        <v>6</v>
      </c>
      <c r="AQ220" s="228">
        <v>1</v>
      </c>
      <c r="AR220" s="228">
        <v>6</v>
      </c>
      <c r="AS220" s="226">
        <v>6</v>
      </c>
      <c r="AT220" s="226">
        <v>1</v>
      </c>
      <c r="AU220" s="226">
        <v>6</v>
      </c>
      <c r="AV220" s="228">
        <v>6</v>
      </c>
      <c r="AW220" s="228">
        <v>1</v>
      </c>
      <c r="AX220" s="228">
        <v>6</v>
      </c>
      <c r="AY220" s="226">
        <v>6</v>
      </c>
      <c r="AZ220" s="226">
        <v>1</v>
      </c>
      <c r="BA220" s="226">
        <v>6</v>
      </c>
      <c r="BB220" s="228"/>
      <c r="BC220" s="228"/>
      <c r="BD220" s="228"/>
      <c r="BE220" s="226">
        <v>6</v>
      </c>
      <c r="BF220" s="226">
        <v>1</v>
      </c>
      <c r="BG220" s="226">
        <v>6</v>
      </c>
      <c r="BH220" s="228">
        <v>3</v>
      </c>
      <c r="BI220" s="228">
        <v>2</v>
      </c>
      <c r="BJ220" s="228">
        <v>6</v>
      </c>
      <c r="BK220" s="226">
        <v>3</v>
      </c>
      <c r="BL220" s="226">
        <v>2</v>
      </c>
      <c r="BM220" s="226">
        <v>6</v>
      </c>
      <c r="BN220" s="228">
        <v>3</v>
      </c>
      <c r="BO220" s="228">
        <v>2</v>
      </c>
      <c r="BP220" s="228">
        <v>6</v>
      </c>
      <c r="BQ220" s="226">
        <v>3</v>
      </c>
      <c r="BR220" s="226">
        <v>2</v>
      </c>
      <c r="BS220" s="226">
        <v>6</v>
      </c>
      <c r="BT220" s="228">
        <v>3</v>
      </c>
      <c r="BU220" s="228">
        <v>2</v>
      </c>
      <c r="BV220" s="228">
        <v>6</v>
      </c>
      <c r="BW220" s="226">
        <v>3</v>
      </c>
      <c r="BX220" s="226">
        <v>2</v>
      </c>
      <c r="BY220" s="226">
        <v>6</v>
      </c>
      <c r="BZ220" s="228">
        <v>9</v>
      </c>
      <c r="CA220" s="228">
        <v>1</v>
      </c>
      <c r="CB220" s="228">
        <v>9</v>
      </c>
      <c r="CC220" s="226">
        <v>9</v>
      </c>
      <c r="CD220" s="226">
        <v>1</v>
      </c>
      <c r="CE220" s="226">
        <v>9</v>
      </c>
      <c r="CF220" s="228">
        <v>9</v>
      </c>
      <c r="CG220" s="228">
        <v>1</v>
      </c>
      <c r="CH220" s="228">
        <v>9</v>
      </c>
      <c r="CI220" s="226">
        <v>9</v>
      </c>
      <c r="CJ220" s="226">
        <v>1</v>
      </c>
      <c r="CK220" s="226">
        <v>9</v>
      </c>
      <c r="CL220" s="228">
        <v>9</v>
      </c>
      <c r="CM220" s="228">
        <v>1</v>
      </c>
      <c r="CN220" s="228">
        <v>9</v>
      </c>
      <c r="CO220" s="226">
        <v>9</v>
      </c>
      <c r="CP220" s="226">
        <v>1</v>
      </c>
      <c r="CQ220" s="226">
        <v>9</v>
      </c>
      <c r="CR220" s="228">
        <v>9</v>
      </c>
      <c r="CS220" s="228">
        <v>1</v>
      </c>
      <c r="CT220" s="228">
        <v>9</v>
      </c>
      <c r="CU220" s="226">
        <v>9</v>
      </c>
      <c r="CV220" s="226">
        <v>1</v>
      </c>
      <c r="CW220" s="226">
        <v>9</v>
      </c>
      <c r="CX220">
        <f t="shared" si="116"/>
        <v>138</v>
      </c>
      <c r="CY220">
        <f t="shared" si="116"/>
        <v>31</v>
      </c>
      <c r="CZ220">
        <f t="shared" si="116"/>
        <v>162</v>
      </c>
      <c r="DA220">
        <f t="shared" si="117"/>
        <v>23</v>
      </c>
      <c r="DC220" s="24">
        <f t="shared" si="120"/>
        <v>6</v>
      </c>
      <c r="DD220" s="24">
        <f t="shared" si="120"/>
        <v>1</v>
      </c>
      <c r="DE220" s="24">
        <f t="shared" si="120"/>
        <v>6</v>
      </c>
      <c r="DF220">
        <f t="shared" si="121"/>
        <v>6</v>
      </c>
      <c r="DG220">
        <f t="shared" si="121"/>
        <v>1.3478260869565217</v>
      </c>
      <c r="DH220">
        <f t="shared" si="121"/>
        <v>7.0434782608695654</v>
      </c>
      <c r="DI220" s="24">
        <f t="shared" si="122"/>
        <v>6</v>
      </c>
      <c r="DJ220" s="24">
        <f t="shared" si="122"/>
        <v>1</v>
      </c>
      <c r="DK220">
        <f t="shared" si="118"/>
        <v>6</v>
      </c>
      <c r="DQ220" s="234">
        <v>5</v>
      </c>
    </row>
    <row r="221" spans="2:121" ht="77.25" hidden="1" customHeight="1" x14ac:dyDescent="0.25">
      <c r="B221" s="223"/>
      <c r="C221" s="203"/>
      <c r="D221" s="203"/>
      <c r="E221" s="201"/>
      <c r="F221" s="89"/>
      <c r="G221" s="89"/>
      <c r="H221" s="85"/>
      <c r="I221" s="49"/>
      <c r="J221" s="49"/>
      <c r="K221" s="50"/>
      <c r="L221" s="50"/>
      <c r="M221" s="50"/>
      <c r="N221" s="50"/>
      <c r="O221" s="50"/>
      <c r="P221" s="50"/>
      <c r="Q221" s="50"/>
      <c r="R221" s="50"/>
      <c r="S221" s="50"/>
      <c r="T221" s="50"/>
      <c r="U221" s="50"/>
      <c r="V221" s="44" t="s">
        <v>604</v>
      </c>
      <c r="W221" s="44" t="s">
        <v>60</v>
      </c>
      <c r="X221" s="44"/>
      <c r="Y221" s="44"/>
      <c r="Z221" s="44"/>
      <c r="AA221" s="29" t="s">
        <v>61</v>
      </c>
      <c r="AB221" s="2" t="s">
        <v>3</v>
      </c>
      <c r="AC221" s="144"/>
      <c r="AD221" s="233"/>
      <c r="AE221" s="229"/>
      <c r="AF221" s="229"/>
      <c r="AG221" s="227"/>
      <c r="AH221" s="227"/>
      <c r="AI221" s="227"/>
      <c r="AJ221" s="229"/>
      <c r="AK221" s="229"/>
      <c r="AL221" s="229"/>
      <c r="AM221" s="227"/>
      <c r="AN221" s="227"/>
      <c r="AO221" s="227"/>
      <c r="AP221" s="229"/>
      <c r="AQ221" s="229"/>
      <c r="AR221" s="229"/>
      <c r="AS221" s="227"/>
      <c r="AT221" s="227"/>
      <c r="AU221" s="227"/>
      <c r="AV221" s="229"/>
      <c r="AW221" s="229"/>
      <c r="AX221" s="229"/>
      <c r="AY221" s="227"/>
      <c r="AZ221" s="227"/>
      <c r="BA221" s="227"/>
      <c r="BB221" s="229"/>
      <c r="BC221" s="229"/>
      <c r="BD221" s="229"/>
      <c r="BE221" s="227"/>
      <c r="BF221" s="227"/>
      <c r="BG221" s="227"/>
      <c r="BH221" s="229"/>
      <c r="BI221" s="229"/>
      <c r="BJ221" s="229"/>
      <c r="BK221" s="227"/>
      <c r="BL221" s="227"/>
      <c r="BM221" s="227"/>
      <c r="BN221" s="229"/>
      <c r="BO221" s="229"/>
      <c r="BP221" s="229"/>
      <c r="BQ221" s="227"/>
      <c r="BR221" s="227"/>
      <c r="BS221" s="227"/>
      <c r="BT221" s="229"/>
      <c r="BU221" s="229"/>
      <c r="BV221" s="229"/>
      <c r="BW221" s="227"/>
      <c r="BX221" s="227"/>
      <c r="BY221" s="227"/>
      <c r="BZ221" s="229"/>
      <c r="CA221" s="229"/>
      <c r="CB221" s="229"/>
      <c r="CC221" s="227"/>
      <c r="CD221" s="227"/>
      <c r="CE221" s="227"/>
      <c r="CF221" s="229"/>
      <c r="CG221" s="229"/>
      <c r="CH221" s="229"/>
      <c r="CI221" s="227"/>
      <c r="CJ221" s="227"/>
      <c r="CK221" s="227"/>
      <c r="CL221" s="229"/>
      <c r="CM221" s="229"/>
      <c r="CN221" s="229"/>
      <c r="CO221" s="227"/>
      <c r="CP221" s="227"/>
      <c r="CQ221" s="227"/>
      <c r="CR221" s="229"/>
      <c r="CS221" s="229"/>
      <c r="CT221" s="229"/>
      <c r="CU221" s="227"/>
      <c r="CV221" s="227"/>
      <c r="CW221" s="227"/>
      <c r="CX221">
        <f t="shared" si="116"/>
        <v>0</v>
      </c>
      <c r="CY221">
        <f t="shared" si="116"/>
        <v>0</v>
      </c>
      <c r="CZ221">
        <f t="shared" si="116"/>
        <v>0</v>
      </c>
      <c r="DA221">
        <f t="shared" si="117"/>
        <v>0</v>
      </c>
      <c r="DC221" s="24" t="e">
        <f t="shared" si="120"/>
        <v>#DIV/0!</v>
      </c>
      <c r="DD221" s="24" t="e">
        <f t="shared" si="120"/>
        <v>#DIV/0!</v>
      </c>
      <c r="DE221" s="24" t="e">
        <f t="shared" si="120"/>
        <v>#DIV/0!</v>
      </c>
      <c r="DF221" t="e">
        <f t="shared" si="121"/>
        <v>#DIV/0!</v>
      </c>
      <c r="DG221" t="e">
        <f t="shared" si="121"/>
        <v>#DIV/0!</v>
      </c>
      <c r="DH221" t="e">
        <f t="shared" si="121"/>
        <v>#DIV/0!</v>
      </c>
      <c r="DI221" s="24" t="e">
        <f t="shared" si="122"/>
        <v>#DIV/0!</v>
      </c>
      <c r="DJ221" s="24" t="e">
        <f t="shared" si="122"/>
        <v>#DIV/0!</v>
      </c>
      <c r="DK221" t="e">
        <f t="shared" si="118"/>
        <v>#DIV/0!</v>
      </c>
      <c r="DQ221" s="235"/>
    </row>
    <row r="222" spans="2:121" ht="96" hidden="1" customHeight="1" x14ac:dyDescent="0.25">
      <c r="B222" s="223"/>
      <c r="C222" s="225">
        <v>424</v>
      </c>
      <c r="D222" s="225" t="s">
        <v>588</v>
      </c>
      <c r="E222" s="44" t="s">
        <v>605</v>
      </c>
      <c r="F222" s="56">
        <v>5.4</v>
      </c>
      <c r="G222" s="56">
        <v>1</v>
      </c>
      <c r="H222" s="86">
        <v>5.4</v>
      </c>
      <c r="I222" s="81">
        <f>(L222+N222+P222+T222+R222)/5</f>
        <v>5.4</v>
      </c>
      <c r="J222" s="81">
        <f>(M222+O222+Q222+U222+S222)/5</f>
        <v>1</v>
      </c>
      <c r="K222" s="82">
        <f>I222*J222</f>
        <v>5.4</v>
      </c>
      <c r="L222" s="80">
        <v>8</v>
      </c>
      <c r="M222" s="80">
        <v>1</v>
      </c>
      <c r="N222" s="80">
        <v>8</v>
      </c>
      <c r="O222" s="80">
        <v>1</v>
      </c>
      <c r="P222" s="80">
        <v>5</v>
      </c>
      <c r="Q222" s="80">
        <v>1</v>
      </c>
      <c r="R222" s="80">
        <v>1</v>
      </c>
      <c r="S222" s="80">
        <v>1</v>
      </c>
      <c r="T222" s="80">
        <v>5</v>
      </c>
      <c r="U222" s="80">
        <v>1</v>
      </c>
      <c r="V222" s="44" t="s">
        <v>52</v>
      </c>
      <c r="W222" s="44" t="s">
        <v>60</v>
      </c>
      <c r="X222" s="44" t="s">
        <v>147</v>
      </c>
      <c r="Y222" s="44" t="s">
        <v>91</v>
      </c>
      <c r="Z222" s="44"/>
      <c r="AA222" s="29" t="s">
        <v>92</v>
      </c>
      <c r="AB222" s="2" t="s">
        <v>2</v>
      </c>
      <c r="AC222" s="76"/>
      <c r="AD222" s="232">
        <v>8</v>
      </c>
      <c r="AE222" s="228">
        <v>5</v>
      </c>
      <c r="AF222" s="228">
        <v>40</v>
      </c>
      <c r="AG222" s="226">
        <v>4</v>
      </c>
      <c r="AH222" s="226">
        <v>3</v>
      </c>
      <c r="AI222" s="226">
        <v>12</v>
      </c>
      <c r="AJ222" s="228">
        <v>7</v>
      </c>
      <c r="AK222" s="228">
        <v>1</v>
      </c>
      <c r="AL222" s="228">
        <v>7</v>
      </c>
      <c r="AM222" s="226">
        <v>7</v>
      </c>
      <c r="AN222" s="226">
        <v>1</v>
      </c>
      <c r="AO222" s="226">
        <v>7</v>
      </c>
      <c r="AP222" s="228">
        <v>7</v>
      </c>
      <c r="AQ222" s="228">
        <v>1</v>
      </c>
      <c r="AR222" s="228">
        <v>7</v>
      </c>
      <c r="AS222" s="226">
        <v>7</v>
      </c>
      <c r="AT222" s="226">
        <v>1</v>
      </c>
      <c r="AU222" s="226">
        <v>7</v>
      </c>
      <c r="AV222" s="228">
        <v>7</v>
      </c>
      <c r="AW222" s="228">
        <v>1</v>
      </c>
      <c r="AX222" s="228">
        <v>7</v>
      </c>
      <c r="AY222" s="226">
        <v>7</v>
      </c>
      <c r="AZ222" s="226">
        <v>1</v>
      </c>
      <c r="BA222" s="226">
        <v>7</v>
      </c>
      <c r="BB222" s="228"/>
      <c r="BC222" s="228"/>
      <c r="BD222" s="228"/>
      <c r="BE222" s="226">
        <v>7</v>
      </c>
      <c r="BF222" s="226">
        <v>1</v>
      </c>
      <c r="BG222" s="226">
        <v>7</v>
      </c>
      <c r="BH222" s="228">
        <v>9</v>
      </c>
      <c r="BI222" s="228">
        <v>1</v>
      </c>
      <c r="BJ222" s="228">
        <v>9</v>
      </c>
      <c r="BK222" s="226">
        <v>9</v>
      </c>
      <c r="BL222" s="226">
        <v>1</v>
      </c>
      <c r="BM222" s="226">
        <v>9</v>
      </c>
      <c r="BN222" s="228">
        <v>9</v>
      </c>
      <c r="BO222" s="228">
        <v>1</v>
      </c>
      <c r="BP222" s="228">
        <v>9</v>
      </c>
      <c r="BQ222" s="226">
        <v>9</v>
      </c>
      <c r="BR222" s="226">
        <v>1</v>
      </c>
      <c r="BS222" s="226">
        <v>9</v>
      </c>
      <c r="BT222" s="228">
        <v>9</v>
      </c>
      <c r="BU222" s="228">
        <v>1</v>
      </c>
      <c r="BV222" s="228">
        <v>9</v>
      </c>
      <c r="BW222" s="226">
        <v>9</v>
      </c>
      <c r="BX222" s="226">
        <v>1</v>
      </c>
      <c r="BY222" s="226">
        <v>9</v>
      </c>
      <c r="BZ222" s="228">
        <v>1</v>
      </c>
      <c r="CA222" s="228">
        <v>1</v>
      </c>
      <c r="CB222" s="228">
        <v>9</v>
      </c>
      <c r="CC222" s="226">
        <v>9</v>
      </c>
      <c r="CD222" s="226">
        <v>1</v>
      </c>
      <c r="CE222" s="226">
        <v>9</v>
      </c>
      <c r="CF222" s="228">
        <v>9</v>
      </c>
      <c r="CG222" s="228">
        <v>1</v>
      </c>
      <c r="CH222" s="228">
        <v>9</v>
      </c>
      <c r="CI222" s="226">
        <v>9</v>
      </c>
      <c r="CJ222" s="226">
        <v>1</v>
      </c>
      <c r="CK222" s="226">
        <v>9</v>
      </c>
      <c r="CL222" s="228">
        <v>9</v>
      </c>
      <c r="CM222" s="228">
        <v>1</v>
      </c>
      <c r="CN222" s="228">
        <v>9</v>
      </c>
      <c r="CO222" s="226">
        <v>9</v>
      </c>
      <c r="CP222" s="226">
        <v>1</v>
      </c>
      <c r="CQ222" s="226">
        <v>9</v>
      </c>
      <c r="CR222" s="228">
        <v>9</v>
      </c>
      <c r="CS222" s="228">
        <v>1</v>
      </c>
      <c r="CT222" s="228">
        <v>9</v>
      </c>
      <c r="CU222" s="226">
        <v>9</v>
      </c>
      <c r="CV222" s="226">
        <v>1</v>
      </c>
      <c r="CW222" s="226">
        <v>9</v>
      </c>
      <c r="CX222">
        <f t="shared" si="116"/>
        <v>179</v>
      </c>
      <c r="CY222">
        <f t="shared" si="116"/>
        <v>29</v>
      </c>
      <c r="CZ222">
        <f t="shared" si="116"/>
        <v>227</v>
      </c>
      <c r="DA222">
        <f t="shared" si="117"/>
        <v>23</v>
      </c>
      <c r="DC222" s="24">
        <f t="shared" si="120"/>
        <v>8</v>
      </c>
      <c r="DD222" s="24">
        <f t="shared" si="120"/>
        <v>1</v>
      </c>
      <c r="DE222" s="24">
        <f t="shared" si="120"/>
        <v>8</v>
      </c>
      <c r="DF222">
        <f t="shared" si="121"/>
        <v>7.7826086956521738</v>
      </c>
      <c r="DG222">
        <f t="shared" si="121"/>
        <v>1.2608695652173914</v>
      </c>
      <c r="DH222">
        <f t="shared" si="121"/>
        <v>9.8695652173913047</v>
      </c>
      <c r="DI222" s="24">
        <f t="shared" si="122"/>
        <v>8</v>
      </c>
      <c r="DJ222" s="24">
        <f t="shared" si="122"/>
        <v>1</v>
      </c>
      <c r="DK222">
        <f t="shared" si="118"/>
        <v>8</v>
      </c>
      <c r="DQ222" s="234">
        <v>4</v>
      </c>
    </row>
    <row r="223" spans="2:121" ht="161.25" hidden="1" customHeight="1" x14ac:dyDescent="0.25">
      <c r="B223" s="223"/>
      <c r="C223" s="254"/>
      <c r="D223" s="202"/>
      <c r="E223" s="44" t="s">
        <v>606</v>
      </c>
      <c r="F223" s="89"/>
      <c r="G223" s="89"/>
      <c r="H223" s="85"/>
      <c r="I223" s="49"/>
      <c r="J223" s="49"/>
      <c r="K223" s="50"/>
      <c r="L223" s="50"/>
      <c r="M223" s="50"/>
      <c r="N223" s="50"/>
      <c r="O223" s="50"/>
      <c r="P223" s="50"/>
      <c r="Q223" s="50"/>
      <c r="R223" s="50"/>
      <c r="S223" s="50"/>
      <c r="T223" s="50"/>
      <c r="U223" s="50"/>
      <c r="V223" s="44" t="s">
        <v>607</v>
      </c>
      <c r="W223" s="44" t="s">
        <v>60</v>
      </c>
      <c r="X223" s="44"/>
      <c r="Y223" s="44"/>
      <c r="Z223" s="44"/>
      <c r="AA223" s="29" t="s">
        <v>61</v>
      </c>
      <c r="AB223" s="2" t="s">
        <v>608</v>
      </c>
      <c r="AC223" s="144"/>
      <c r="AD223" s="233"/>
      <c r="AE223" s="229"/>
      <c r="AF223" s="229"/>
      <c r="AG223" s="227"/>
      <c r="AH223" s="227"/>
      <c r="AI223" s="227"/>
      <c r="AJ223" s="229"/>
      <c r="AK223" s="229"/>
      <c r="AL223" s="229"/>
      <c r="AM223" s="227"/>
      <c r="AN223" s="227"/>
      <c r="AO223" s="227"/>
      <c r="AP223" s="229"/>
      <c r="AQ223" s="229"/>
      <c r="AR223" s="229"/>
      <c r="AS223" s="227"/>
      <c r="AT223" s="227"/>
      <c r="AU223" s="227"/>
      <c r="AV223" s="229"/>
      <c r="AW223" s="229"/>
      <c r="AX223" s="229"/>
      <c r="AY223" s="227"/>
      <c r="AZ223" s="227"/>
      <c r="BA223" s="227"/>
      <c r="BB223" s="229"/>
      <c r="BC223" s="229"/>
      <c r="BD223" s="229"/>
      <c r="BE223" s="227"/>
      <c r="BF223" s="227"/>
      <c r="BG223" s="227"/>
      <c r="BH223" s="229"/>
      <c r="BI223" s="229"/>
      <c r="BJ223" s="229"/>
      <c r="BK223" s="227"/>
      <c r="BL223" s="227"/>
      <c r="BM223" s="227"/>
      <c r="BN223" s="229"/>
      <c r="BO223" s="229"/>
      <c r="BP223" s="229"/>
      <c r="BQ223" s="227"/>
      <c r="BR223" s="227"/>
      <c r="BS223" s="227"/>
      <c r="BT223" s="229"/>
      <c r="BU223" s="229"/>
      <c r="BV223" s="229"/>
      <c r="BW223" s="227"/>
      <c r="BX223" s="227"/>
      <c r="BY223" s="227"/>
      <c r="BZ223" s="229"/>
      <c r="CA223" s="229"/>
      <c r="CB223" s="229"/>
      <c r="CC223" s="227"/>
      <c r="CD223" s="227"/>
      <c r="CE223" s="227"/>
      <c r="CF223" s="229"/>
      <c r="CG223" s="229"/>
      <c r="CH223" s="229"/>
      <c r="CI223" s="227"/>
      <c r="CJ223" s="227"/>
      <c r="CK223" s="227"/>
      <c r="CL223" s="229"/>
      <c r="CM223" s="229"/>
      <c r="CN223" s="229"/>
      <c r="CO223" s="227"/>
      <c r="CP223" s="227"/>
      <c r="CQ223" s="227"/>
      <c r="CR223" s="229"/>
      <c r="CS223" s="229"/>
      <c r="CT223" s="229"/>
      <c r="CU223" s="227"/>
      <c r="CV223" s="227"/>
      <c r="CW223" s="227"/>
      <c r="CX223">
        <f t="shared" si="116"/>
        <v>0</v>
      </c>
      <c r="CY223">
        <f t="shared" si="116"/>
        <v>0</v>
      </c>
      <c r="CZ223">
        <f t="shared" si="116"/>
        <v>0</v>
      </c>
      <c r="DA223">
        <f t="shared" si="117"/>
        <v>0</v>
      </c>
      <c r="DC223" s="24" t="e">
        <f t="shared" si="120"/>
        <v>#DIV/0!</v>
      </c>
      <c r="DD223" s="24" t="e">
        <f t="shared" si="120"/>
        <v>#DIV/0!</v>
      </c>
      <c r="DE223" s="24" t="e">
        <f t="shared" si="120"/>
        <v>#DIV/0!</v>
      </c>
      <c r="DF223" t="e">
        <f t="shared" si="121"/>
        <v>#DIV/0!</v>
      </c>
      <c r="DG223" t="e">
        <f t="shared" si="121"/>
        <v>#DIV/0!</v>
      </c>
      <c r="DH223" t="e">
        <f t="shared" si="121"/>
        <v>#DIV/0!</v>
      </c>
      <c r="DI223" s="24" t="e">
        <f t="shared" si="122"/>
        <v>#DIV/0!</v>
      </c>
      <c r="DJ223" s="24" t="e">
        <f t="shared" si="122"/>
        <v>#DIV/0!</v>
      </c>
      <c r="DK223" t="e">
        <f t="shared" si="118"/>
        <v>#DIV/0!</v>
      </c>
      <c r="DQ223" s="235"/>
    </row>
    <row r="224" spans="2:121" ht="77.25" hidden="1" customHeight="1" x14ac:dyDescent="0.25">
      <c r="B224" s="223"/>
      <c r="C224" s="225">
        <v>425</v>
      </c>
      <c r="D224" s="203" t="s">
        <v>609</v>
      </c>
      <c r="E224" s="44" t="s">
        <v>605</v>
      </c>
      <c r="F224" s="56">
        <v>3.6</v>
      </c>
      <c r="G224" s="56">
        <v>1</v>
      </c>
      <c r="H224" s="86">
        <v>3.6</v>
      </c>
      <c r="I224" s="81">
        <f>(L224+N224+P224+T224+R224)/5</f>
        <v>3.6</v>
      </c>
      <c r="J224" s="81">
        <f>(M224+O224+Q224+U224+S224)/5</f>
        <v>1</v>
      </c>
      <c r="K224" s="82">
        <f>I224*J224</f>
        <v>3.6</v>
      </c>
      <c r="L224" s="80">
        <v>3</v>
      </c>
      <c r="M224" s="80">
        <v>1</v>
      </c>
      <c r="N224" s="80">
        <v>4</v>
      </c>
      <c r="O224" s="80">
        <v>1</v>
      </c>
      <c r="P224" s="80">
        <v>3</v>
      </c>
      <c r="Q224" s="80">
        <v>1</v>
      </c>
      <c r="R224" s="80">
        <v>4</v>
      </c>
      <c r="S224" s="80">
        <v>1</v>
      </c>
      <c r="T224" s="80">
        <v>4</v>
      </c>
      <c r="U224" s="80">
        <v>1</v>
      </c>
      <c r="V224" s="44" t="s">
        <v>52</v>
      </c>
      <c r="W224" s="44" t="s">
        <v>60</v>
      </c>
      <c r="X224" s="44" t="s">
        <v>147</v>
      </c>
      <c r="Y224" s="44" t="s">
        <v>91</v>
      </c>
      <c r="Z224" s="44"/>
      <c r="AA224" s="29" t="s">
        <v>92</v>
      </c>
      <c r="AB224" s="2" t="s">
        <v>2</v>
      </c>
      <c r="AC224" s="76"/>
      <c r="AD224" s="232">
        <v>3</v>
      </c>
      <c r="AE224" s="228">
        <v>1</v>
      </c>
      <c r="AF224" s="228">
        <v>3</v>
      </c>
      <c r="AG224" s="226">
        <v>3</v>
      </c>
      <c r="AH224" s="226">
        <v>2</v>
      </c>
      <c r="AI224" s="226">
        <v>6</v>
      </c>
      <c r="AJ224" s="228">
        <v>6</v>
      </c>
      <c r="AK224" s="228">
        <v>1</v>
      </c>
      <c r="AL224" s="228">
        <v>6</v>
      </c>
      <c r="AM224" s="226">
        <v>6</v>
      </c>
      <c r="AN224" s="226">
        <v>1</v>
      </c>
      <c r="AO224" s="226">
        <v>6</v>
      </c>
      <c r="AP224" s="228">
        <v>6</v>
      </c>
      <c r="AQ224" s="228">
        <v>1</v>
      </c>
      <c r="AR224" s="228">
        <v>6</v>
      </c>
      <c r="AS224" s="226">
        <v>6</v>
      </c>
      <c r="AT224" s="226">
        <v>1</v>
      </c>
      <c r="AU224" s="226">
        <v>6</v>
      </c>
      <c r="AV224" s="228">
        <v>6</v>
      </c>
      <c r="AW224" s="228">
        <v>1</v>
      </c>
      <c r="AX224" s="228">
        <v>6</v>
      </c>
      <c r="AY224" s="226">
        <v>6</v>
      </c>
      <c r="AZ224" s="226">
        <v>1</v>
      </c>
      <c r="BA224" s="226">
        <v>6</v>
      </c>
      <c r="BB224" s="228"/>
      <c r="BC224" s="228"/>
      <c r="BD224" s="228"/>
      <c r="BE224" s="226">
        <v>6</v>
      </c>
      <c r="BF224" s="226">
        <v>1</v>
      </c>
      <c r="BG224" s="226">
        <v>6</v>
      </c>
      <c r="BH224" s="228">
        <v>5</v>
      </c>
      <c r="BI224" s="228">
        <v>1</v>
      </c>
      <c r="BJ224" s="228">
        <v>5</v>
      </c>
      <c r="BK224" s="226">
        <v>5</v>
      </c>
      <c r="BL224" s="226">
        <v>1</v>
      </c>
      <c r="BM224" s="226">
        <v>5</v>
      </c>
      <c r="BN224" s="228">
        <v>5</v>
      </c>
      <c r="BO224" s="228">
        <v>1</v>
      </c>
      <c r="BP224" s="228">
        <v>5</v>
      </c>
      <c r="BQ224" s="226">
        <v>5</v>
      </c>
      <c r="BR224" s="226">
        <v>1</v>
      </c>
      <c r="BS224" s="226">
        <v>5</v>
      </c>
      <c r="BT224" s="228">
        <v>5</v>
      </c>
      <c r="BU224" s="228">
        <v>1</v>
      </c>
      <c r="BV224" s="228">
        <v>5</v>
      </c>
      <c r="BW224" s="226">
        <v>5</v>
      </c>
      <c r="BX224" s="226">
        <v>1</v>
      </c>
      <c r="BY224" s="226">
        <v>5</v>
      </c>
      <c r="BZ224" s="228">
        <v>5</v>
      </c>
      <c r="CA224" s="228">
        <v>5</v>
      </c>
      <c r="CB224" s="228">
        <v>25</v>
      </c>
      <c r="CC224" s="226">
        <v>5</v>
      </c>
      <c r="CD224" s="226">
        <v>5</v>
      </c>
      <c r="CE224" s="226">
        <v>25</v>
      </c>
      <c r="CF224" s="228">
        <v>5</v>
      </c>
      <c r="CG224" s="228">
        <v>5</v>
      </c>
      <c r="CH224" s="228">
        <v>25</v>
      </c>
      <c r="CI224" s="226">
        <v>5</v>
      </c>
      <c r="CJ224" s="226">
        <v>5</v>
      </c>
      <c r="CK224" s="226">
        <v>25</v>
      </c>
      <c r="CL224" s="228">
        <v>5</v>
      </c>
      <c r="CM224" s="228">
        <v>5</v>
      </c>
      <c r="CN224" s="228">
        <v>25</v>
      </c>
      <c r="CO224" s="226">
        <v>5</v>
      </c>
      <c r="CP224" s="226">
        <v>5</v>
      </c>
      <c r="CQ224" s="226">
        <v>25</v>
      </c>
      <c r="CR224" s="228">
        <v>5</v>
      </c>
      <c r="CS224" s="228">
        <v>5</v>
      </c>
      <c r="CT224" s="228">
        <v>25</v>
      </c>
      <c r="CU224" s="226">
        <v>5</v>
      </c>
      <c r="CV224" s="226">
        <v>5</v>
      </c>
      <c r="CW224" s="226">
        <v>25</v>
      </c>
      <c r="CX224">
        <f t="shared" si="116"/>
        <v>118</v>
      </c>
      <c r="CY224">
        <f t="shared" si="116"/>
        <v>56</v>
      </c>
      <c r="CZ224">
        <f t="shared" si="116"/>
        <v>281</v>
      </c>
      <c r="DA224">
        <f t="shared" si="117"/>
        <v>23</v>
      </c>
      <c r="DC224" s="24">
        <f t="shared" si="120"/>
        <v>5</v>
      </c>
      <c r="DD224" s="24">
        <f t="shared" si="120"/>
        <v>2</v>
      </c>
      <c r="DE224" s="24">
        <f t="shared" si="120"/>
        <v>10</v>
      </c>
      <c r="DF224">
        <f t="shared" si="121"/>
        <v>5.1304347826086953</v>
      </c>
      <c r="DG224">
        <f t="shared" si="121"/>
        <v>2.4347826086956523</v>
      </c>
      <c r="DH224">
        <f t="shared" si="121"/>
        <v>12.217391304347826</v>
      </c>
      <c r="DI224" s="24">
        <f t="shared" si="122"/>
        <v>5</v>
      </c>
      <c r="DJ224" s="24">
        <f t="shared" si="122"/>
        <v>2</v>
      </c>
      <c r="DK224">
        <f t="shared" si="118"/>
        <v>10</v>
      </c>
      <c r="DQ224" s="234">
        <v>4</v>
      </c>
    </row>
    <row r="225" spans="2:121" ht="156" hidden="1" customHeight="1" x14ac:dyDescent="0.25">
      <c r="B225" s="223"/>
      <c r="C225" s="254"/>
      <c r="D225" s="202"/>
      <c r="E225" s="44" t="s">
        <v>610</v>
      </c>
      <c r="F225" s="89"/>
      <c r="G225" s="89"/>
      <c r="H225" s="85"/>
      <c r="I225" s="49"/>
      <c r="J225" s="49"/>
      <c r="K225" s="50"/>
      <c r="L225" s="50"/>
      <c r="M225" s="50"/>
      <c r="N225" s="50"/>
      <c r="O225" s="50"/>
      <c r="P225" s="50"/>
      <c r="Q225" s="50"/>
      <c r="R225" s="50"/>
      <c r="S225" s="50"/>
      <c r="T225" s="50"/>
      <c r="U225" s="50"/>
      <c r="V225" s="44" t="s">
        <v>52</v>
      </c>
      <c r="W225" s="44" t="s">
        <v>60</v>
      </c>
      <c r="X225" s="44"/>
      <c r="Y225" s="44"/>
      <c r="Z225" s="44"/>
      <c r="AA225" s="29" t="s">
        <v>61</v>
      </c>
      <c r="AB225" s="2" t="s">
        <v>608</v>
      </c>
      <c r="AC225" s="144"/>
      <c r="AD225" s="233"/>
      <c r="AE225" s="229"/>
      <c r="AF225" s="229"/>
      <c r="AG225" s="227"/>
      <c r="AH225" s="227"/>
      <c r="AI225" s="227"/>
      <c r="AJ225" s="229"/>
      <c r="AK225" s="229"/>
      <c r="AL225" s="229"/>
      <c r="AM225" s="227"/>
      <c r="AN225" s="227"/>
      <c r="AO225" s="227"/>
      <c r="AP225" s="229"/>
      <c r="AQ225" s="229"/>
      <c r="AR225" s="229"/>
      <c r="AS225" s="227"/>
      <c r="AT225" s="227"/>
      <c r="AU225" s="227"/>
      <c r="AV225" s="229"/>
      <c r="AW225" s="229"/>
      <c r="AX225" s="229"/>
      <c r="AY225" s="227"/>
      <c r="AZ225" s="227"/>
      <c r="BA225" s="227"/>
      <c r="BB225" s="229"/>
      <c r="BC225" s="229"/>
      <c r="BD225" s="229"/>
      <c r="BE225" s="227"/>
      <c r="BF225" s="227"/>
      <c r="BG225" s="227"/>
      <c r="BH225" s="229"/>
      <c r="BI225" s="229"/>
      <c r="BJ225" s="229"/>
      <c r="BK225" s="227"/>
      <c r="BL225" s="227"/>
      <c r="BM225" s="227"/>
      <c r="BN225" s="229"/>
      <c r="BO225" s="229"/>
      <c r="BP225" s="229"/>
      <c r="BQ225" s="227"/>
      <c r="BR225" s="227"/>
      <c r="BS225" s="227"/>
      <c r="BT225" s="229"/>
      <c r="BU225" s="229"/>
      <c r="BV225" s="229"/>
      <c r="BW225" s="227"/>
      <c r="BX225" s="227"/>
      <c r="BY225" s="227"/>
      <c r="BZ225" s="229"/>
      <c r="CA225" s="229"/>
      <c r="CB225" s="229"/>
      <c r="CC225" s="227"/>
      <c r="CD225" s="227"/>
      <c r="CE225" s="227"/>
      <c r="CF225" s="229"/>
      <c r="CG225" s="229"/>
      <c r="CH225" s="229"/>
      <c r="CI225" s="227"/>
      <c r="CJ225" s="227"/>
      <c r="CK225" s="227"/>
      <c r="CL225" s="229"/>
      <c r="CM225" s="229"/>
      <c r="CN225" s="229"/>
      <c r="CO225" s="227"/>
      <c r="CP225" s="227"/>
      <c r="CQ225" s="227"/>
      <c r="CR225" s="229"/>
      <c r="CS225" s="229"/>
      <c r="CT225" s="229"/>
      <c r="CU225" s="227"/>
      <c r="CV225" s="227"/>
      <c r="CW225" s="227"/>
      <c r="CX225">
        <f t="shared" si="116"/>
        <v>0</v>
      </c>
      <c r="CY225">
        <f t="shared" si="116"/>
        <v>0</v>
      </c>
      <c r="CZ225">
        <f t="shared" si="116"/>
        <v>0</v>
      </c>
      <c r="DA225">
        <f t="shared" si="117"/>
        <v>0</v>
      </c>
      <c r="DC225" s="24" t="e">
        <f t="shared" si="120"/>
        <v>#DIV/0!</v>
      </c>
      <c r="DD225" s="24" t="e">
        <f t="shared" si="120"/>
        <v>#DIV/0!</v>
      </c>
      <c r="DE225" s="24" t="e">
        <f t="shared" si="120"/>
        <v>#DIV/0!</v>
      </c>
      <c r="DF225" t="e">
        <f t="shared" si="121"/>
        <v>#DIV/0!</v>
      </c>
      <c r="DG225" t="e">
        <f t="shared" si="121"/>
        <v>#DIV/0!</v>
      </c>
      <c r="DH225" t="e">
        <f t="shared" si="121"/>
        <v>#DIV/0!</v>
      </c>
      <c r="DI225" s="24" t="e">
        <f t="shared" si="122"/>
        <v>#DIV/0!</v>
      </c>
      <c r="DJ225" s="24" t="e">
        <f t="shared" si="122"/>
        <v>#DIV/0!</v>
      </c>
      <c r="DK225" t="e">
        <f t="shared" si="118"/>
        <v>#DIV/0!</v>
      </c>
      <c r="DQ225" s="235"/>
    </row>
    <row r="226" spans="2:121" ht="89.25" hidden="1" customHeight="1" x14ac:dyDescent="0.25">
      <c r="B226" s="223"/>
      <c r="C226" s="225">
        <v>429</v>
      </c>
      <c r="D226" s="225" t="s">
        <v>611</v>
      </c>
      <c r="E226" s="44" t="s">
        <v>605</v>
      </c>
      <c r="F226" s="56">
        <v>5.4</v>
      </c>
      <c r="G226" s="56">
        <v>1</v>
      </c>
      <c r="H226" s="86">
        <v>5.4</v>
      </c>
      <c r="I226" s="81">
        <f>(L226+N226+P226+T226+R226)/5</f>
        <v>5.4</v>
      </c>
      <c r="J226" s="81">
        <f>(M226+O226+Q226+U226+S226)/5</f>
        <v>1</v>
      </c>
      <c r="K226" s="82">
        <f>I226*J226</f>
        <v>5.4</v>
      </c>
      <c r="L226" s="80">
        <v>7</v>
      </c>
      <c r="M226" s="80">
        <v>1</v>
      </c>
      <c r="N226" s="80">
        <v>5</v>
      </c>
      <c r="O226" s="80">
        <v>1</v>
      </c>
      <c r="P226" s="80">
        <v>4</v>
      </c>
      <c r="Q226" s="80">
        <v>1</v>
      </c>
      <c r="R226" s="80">
        <v>4</v>
      </c>
      <c r="S226" s="80">
        <v>1</v>
      </c>
      <c r="T226" s="80">
        <v>7</v>
      </c>
      <c r="U226" s="80">
        <v>1</v>
      </c>
      <c r="V226" s="44" t="s">
        <v>52</v>
      </c>
      <c r="W226" s="44" t="s">
        <v>60</v>
      </c>
      <c r="X226" s="44" t="s">
        <v>147</v>
      </c>
      <c r="Y226" s="44" t="s">
        <v>91</v>
      </c>
      <c r="Z226" s="44"/>
      <c r="AA226" s="29" t="s">
        <v>92</v>
      </c>
      <c r="AB226" s="2" t="s">
        <v>2</v>
      </c>
      <c r="AC226" s="76"/>
      <c r="AD226" s="232">
        <v>3</v>
      </c>
      <c r="AE226" s="228">
        <v>1</v>
      </c>
      <c r="AF226" s="228">
        <v>3</v>
      </c>
      <c r="AG226" s="226">
        <v>3</v>
      </c>
      <c r="AH226" s="226">
        <v>3</v>
      </c>
      <c r="AI226" s="226">
        <v>9</v>
      </c>
      <c r="AJ226" s="228">
        <v>3</v>
      </c>
      <c r="AK226" s="228">
        <v>1</v>
      </c>
      <c r="AL226" s="228">
        <v>3</v>
      </c>
      <c r="AM226" s="226">
        <v>3</v>
      </c>
      <c r="AN226" s="226">
        <v>1</v>
      </c>
      <c r="AO226" s="226">
        <v>3</v>
      </c>
      <c r="AP226" s="228">
        <v>3</v>
      </c>
      <c r="AQ226" s="228">
        <v>1</v>
      </c>
      <c r="AR226" s="228">
        <v>3</v>
      </c>
      <c r="AS226" s="226">
        <v>3</v>
      </c>
      <c r="AT226" s="226">
        <v>1</v>
      </c>
      <c r="AU226" s="226">
        <v>3</v>
      </c>
      <c r="AV226" s="228">
        <v>3</v>
      </c>
      <c r="AW226" s="228">
        <v>1</v>
      </c>
      <c r="AX226" s="228">
        <v>3</v>
      </c>
      <c r="AY226" s="226">
        <v>3</v>
      </c>
      <c r="AZ226" s="226">
        <v>1</v>
      </c>
      <c r="BA226" s="226">
        <v>3</v>
      </c>
      <c r="BB226" s="228"/>
      <c r="BC226" s="228"/>
      <c r="BD226" s="228"/>
      <c r="BE226" s="226">
        <v>3</v>
      </c>
      <c r="BF226" s="226">
        <v>1</v>
      </c>
      <c r="BG226" s="226">
        <v>3</v>
      </c>
      <c r="BH226" s="228">
        <v>4</v>
      </c>
      <c r="BI226" s="228">
        <v>2</v>
      </c>
      <c r="BJ226" s="228">
        <v>8</v>
      </c>
      <c r="BK226" s="226">
        <v>4</v>
      </c>
      <c r="BL226" s="226">
        <v>2</v>
      </c>
      <c r="BM226" s="226">
        <v>8</v>
      </c>
      <c r="BN226" s="228">
        <v>4</v>
      </c>
      <c r="BO226" s="228">
        <v>2</v>
      </c>
      <c r="BP226" s="228">
        <v>8</v>
      </c>
      <c r="BQ226" s="226">
        <v>4</v>
      </c>
      <c r="BR226" s="226">
        <v>2</v>
      </c>
      <c r="BS226" s="226">
        <v>8</v>
      </c>
      <c r="BT226" s="228">
        <v>4</v>
      </c>
      <c r="BU226" s="228">
        <v>2</v>
      </c>
      <c r="BV226" s="228">
        <v>8</v>
      </c>
      <c r="BW226" s="226">
        <v>4</v>
      </c>
      <c r="BX226" s="226">
        <v>2</v>
      </c>
      <c r="BY226" s="226">
        <v>8</v>
      </c>
      <c r="BZ226" s="228">
        <v>4</v>
      </c>
      <c r="CA226" s="228">
        <v>1</v>
      </c>
      <c r="CB226" s="228">
        <v>4</v>
      </c>
      <c r="CC226" s="226">
        <v>4</v>
      </c>
      <c r="CD226" s="226">
        <v>1</v>
      </c>
      <c r="CE226" s="226">
        <v>4</v>
      </c>
      <c r="CF226" s="228">
        <v>4</v>
      </c>
      <c r="CG226" s="228">
        <v>1</v>
      </c>
      <c r="CH226" s="228">
        <v>4</v>
      </c>
      <c r="CI226" s="226">
        <v>4</v>
      </c>
      <c r="CJ226" s="226">
        <v>1</v>
      </c>
      <c r="CK226" s="226">
        <v>4</v>
      </c>
      <c r="CL226" s="228">
        <v>4</v>
      </c>
      <c r="CM226" s="228">
        <v>1</v>
      </c>
      <c r="CN226" s="228">
        <v>4</v>
      </c>
      <c r="CO226" s="226">
        <v>4</v>
      </c>
      <c r="CP226" s="226">
        <v>1</v>
      </c>
      <c r="CQ226" s="226">
        <v>4</v>
      </c>
      <c r="CR226" s="228">
        <v>4</v>
      </c>
      <c r="CS226" s="228">
        <v>1</v>
      </c>
      <c r="CT226" s="228">
        <v>4</v>
      </c>
      <c r="CU226" s="226">
        <v>4</v>
      </c>
      <c r="CV226" s="226">
        <v>1</v>
      </c>
      <c r="CW226" s="226">
        <v>4</v>
      </c>
      <c r="CX226">
        <f t="shared" si="116"/>
        <v>83</v>
      </c>
      <c r="CY226">
        <f t="shared" si="116"/>
        <v>31</v>
      </c>
      <c r="CZ226">
        <f t="shared" si="116"/>
        <v>113</v>
      </c>
      <c r="DA226">
        <f t="shared" si="117"/>
        <v>23</v>
      </c>
      <c r="DC226" s="24">
        <f t="shared" si="120"/>
        <v>4</v>
      </c>
      <c r="DD226" s="24">
        <f t="shared" si="120"/>
        <v>1</v>
      </c>
      <c r="DE226" s="24">
        <f t="shared" si="120"/>
        <v>4</v>
      </c>
      <c r="DF226">
        <f t="shared" si="121"/>
        <v>3.6086956521739131</v>
      </c>
      <c r="DG226">
        <f t="shared" si="121"/>
        <v>1.3478260869565217</v>
      </c>
      <c r="DH226">
        <f t="shared" si="121"/>
        <v>4.9130434782608692</v>
      </c>
      <c r="DI226" s="24">
        <f t="shared" si="122"/>
        <v>4</v>
      </c>
      <c r="DJ226" s="24">
        <f t="shared" si="122"/>
        <v>1</v>
      </c>
      <c r="DK226">
        <f t="shared" si="118"/>
        <v>4</v>
      </c>
      <c r="DQ226" s="234">
        <v>4</v>
      </c>
    </row>
    <row r="227" spans="2:121" ht="94.5" hidden="1" customHeight="1" x14ac:dyDescent="0.25">
      <c r="B227" s="223"/>
      <c r="C227" s="203"/>
      <c r="D227" s="203"/>
      <c r="E227" s="44" t="s">
        <v>612</v>
      </c>
      <c r="F227" s="87"/>
      <c r="G227" s="87"/>
      <c r="H227" s="88"/>
      <c r="I227" s="48"/>
      <c r="J227" s="48"/>
      <c r="K227" s="83"/>
      <c r="L227" s="83"/>
      <c r="M227" s="83"/>
      <c r="N227" s="83"/>
      <c r="O227" s="83"/>
      <c r="P227" s="83"/>
      <c r="Q227" s="83"/>
      <c r="R227" s="83"/>
      <c r="S227" s="83"/>
      <c r="T227" s="83"/>
      <c r="U227" s="83"/>
      <c r="V227" s="44" t="s">
        <v>613</v>
      </c>
      <c r="W227" s="44" t="s">
        <v>60</v>
      </c>
      <c r="X227" s="44"/>
      <c r="Y227" s="44"/>
      <c r="Z227" s="44"/>
      <c r="AA227" s="29" t="s">
        <v>61</v>
      </c>
      <c r="AB227" s="2" t="s">
        <v>3</v>
      </c>
      <c r="AC227" s="143"/>
      <c r="AD227" s="255"/>
      <c r="AE227" s="246"/>
      <c r="AF227" s="246"/>
      <c r="AG227" s="245"/>
      <c r="AH227" s="245"/>
      <c r="AI227" s="245"/>
      <c r="AJ227" s="246"/>
      <c r="AK227" s="246"/>
      <c r="AL227" s="246"/>
      <c r="AM227" s="245"/>
      <c r="AN227" s="245"/>
      <c r="AO227" s="245"/>
      <c r="AP227" s="246"/>
      <c r="AQ227" s="246"/>
      <c r="AR227" s="246"/>
      <c r="AS227" s="245"/>
      <c r="AT227" s="245"/>
      <c r="AU227" s="245"/>
      <c r="AV227" s="246"/>
      <c r="AW227" s="246"/>
      <c r="AX227" s="246"/>
      <c r="AY227" s="245"/>
      <c r="AZ227" s="245"/>
      <c r="BA227" s="245"/>
      <c r="BB227" s="246"/>
      <c r="BC227" s="246"/>
      <c r="BD227" s="246"/>
      <c r="BE227" s="245"/>
      <c r="BF227" s="245"/>
      <c r="BG227" s="245"/>
      <c r="BH227" s="246"/>
      <c r="BI227" s="246"/>
      <c r="BJ227" s="246"/>
      <c r="BK227" s="245"/>
      <c r="BL227" s="245"/>
      <c r="BM227" s="245"/>
      <c r="BN227" s="246"/>
      <c r="BO227" s="246"/>
      <c r="BP227" s="246"/>
      <c r="BQ227" s="245"/>
      <c r="BR227" s="245"/>
      <c r="BS227" s="245"/>
      <c r="BT227" s="246"/>
      <c r="BU227" s="246"/>
      <c r="BV227" s="246"/>
      <c r="BW227" s="245"/>
      <c r="BX227" s="245"/>
      <c r="BY227" s="245"/>
      <c r="BZ227" s="246"/>
      <c r="CA227" s="246"/>
      <c r="CB227" s="246"/>
      <c r="CC227" s="245"/>
      <c r="CD227" s="245"/>
      <c r="CE227" s="245"/>
      <c r="CF227" s="246"/>
      <c r="CG227" s="246"/>
      <c r="CH227" s="246"/>
      <c r="CI227" s="245"/>
      <c r="CJ227" s="245"/>
      <c r="CK227" s="245"/>
      <c r="CL227" s="246"/>
      <c r="CM227" s="246"/>
      <c r="CN227" s="246"/>
      <c r="CO227" s="245"/>
      <c r="CP227" s="245"/>
      <c r="CQ227" s="245"/>
      <c r="CR227" s="246"/>
      <c r="CS227" s="246"/>
      <c r="CT227" s="246"/>
      <c r="CU227" s="245"/>
      <c r="CV227" s="245"/>
      <c r="CW227" s="245"/>
      <c r="CX227">
        <f t="shared" si="116"/>
        <v>0</v>
      </c>
      <c r="CY227">
        <f t="shared" si="116"/>
        <v>0</v>
      </c>
      <c r="CZ227">
        <f t="shared" si="116"/>
        <v>0</v>
      </c>
      <c r="DA227">
        <f t="shared" si="117"/>
        <v>0</v>
      </c>
      <c r="DC227" s="24" t="e">
        <f t="shared" si="120"/>
        <v>#DIV/0!</v>
      </c>
      <c r="DD227" s="24" t="e">
        <f t="shared" si="120"/>
        <v>#DIV/0!</v>
      </c>
      <c r="DE227" s="24" t="e">
        <f t="shared" si="120"/>
        <v>#DIV/0!</v>
      </c>
      <c r="DF227" t="e">
        <f t="shared" si="121"/>
        <v>#DIV/0!</v>
      </c>
      <c r="DG227" t="e">
        <f t="shared" si="121"/>
        <v>#DIV/0!</v>
      </c>
      <c r="DH227" t="e">
        <f t="shared" si="121"/>
        <v>#DIV/0!</v>
      </c>
      <c r="DI227" s="24" t="e">
        <f t="shared" si="122"/>
        <v>#DIV/0!</v>
      </c>
      <c r="DJ227" s="24" t="e">
        <f t="shared" si="122"/>
        <v>#DIV/0!</v>
      </c>
      <c r="DK227" t="e">
        <f t="shared" si="118"/>
        <v>#DIV/0!</v>
      </c>
      <c r="DQ227" s="257"/>
    </row>
    <row r="228" spans="2:121" ht="150.75" hidden="1" customHeight="1" x14ac:dyDescent="0.25">
      <c r="B228" s="223"/>
      <c r="C228" s="262"/>
      <c r="D228" s="202"/>
      <c r="E228" s="44" t="s">
        <v>614</v>
      </c>
      <c r="F228" s="89"/>
      <c r="G228" s="89"/>
      <c r="H228" s="85"/>
      <c r="I228" s="49"/>
      <c r="J228" s="49"/>
      <c r="K228" s="50"/>
      <c r="L228" s="50"/>
      <c r="M228" s="50"/>
      <c r="N228" s="50"/>
      <c r="O228" s="50"/>
      <c r="P228" s="50"/>
      <c r="Q228" s="50"/>
      <c r="R228" s="50"/>
      <c r="S228" s="50"/>
      <c r="T228" s="50"/>
      <c r="U228" s="50"/>
      <c r="V228" s="44" t="s">
        <v>52</v>
      </c>
      <c r="W228" s="44" t="s">
        <v>60</v>
      </c>
      <c r="X228" s="44"/>
      <c r="Y228" s="44"/>
      <c r="Z228" s="44"/>
      <c r="AA228" s="29" t="s">
        <v>61</v>
      </c>
      <c r="AB228" s="2" t="s">
        <v>615</v>
      </c>
      <c r="AC228" s="144"/>
      <c r="AD228" s="233"/>
      <c r="AE228" s="229"/>
      <c r="AF228" s="229"/>
      <c r="AG228" s="227"/>
      <c r="AH228" s="227"/>
      <c r="AI228" s="227"/>
      <c r="AJ228" s="229"/>
      <c r="AK228" s="229"/>
      <c r="AL228" s="229"/>
      <c r="AM228" s="227"/>
      <c r="AN228" s="227"/>
      <c r="AO228" s="227"/>
      <c r="AP228" s="229"/>
      <c r="AQ228" s="229"/>
      <c r="AR228" s="229"/>
      <c r="AS228" s="227"/>
      <c r="AT228" s="227"/>
      <c r="AU228" s="227"/>
      <c r="AV228" s="229"/>
      <c r="AW228" s="229"/>
      <c r="AX228" s="229"/>
      <c r="AY228" s="227"/>
      <c r="AZ228" s="227"/>
      <c r="BA228" s="227"/>
      <c r="BB228" s="229"/>
      <c r="BC228" s="229"/>
      <c r="BD228" s="229"/>
      <c r="BE228" s="227"/>
      <c r="BF228" s="227"/>
      <c r="BG228" s="227"/>
      <c r="BH228" s="229"/>
      <c r="BI228" s="229"/>
      <c r="BJ228" s="229"/>
      <c r="BK228" s="227"/>
      <c r="BL228" s="227"/>
      <c r="BM228" s="227"/>
      <c r="BN228" s="229"/>
      <c r="BO228" s="229"/>
      <c r="BP228" s="229"/>
      <c r="BQ228" s="227"/>
      <c r="BR228" s="227"/>
      <c r="BS228" s="227"/>
      <c r="BT228" s="229"/>
      <c r="BU228" s="229"/>
      <c r="BV228" s="229"/>
      <c r="BW228" s="227"/>
      <c r="BX228" s="227"/>
      <c r="BY228" s="227"/>
      <c r="BZ228" s="229"/>
      <c r="CA228" s="229"/>
      <c r="CB228" s="229"/>
      <c r="CC228" s="227"/>
      <c r="CD228" s="227"/>
      <c r="CE228" s="227"/>
      <c r="CF228" s="229"/>
      <c r="CG228" s="229"/>
      <c r="CH228" s="229"/>
      <c r="CI228" s="227"/>
      <c r="CJ228" s="227"/>
      <c r="CK228" s="227"/>
      <c r="CL228" s="229"/>
      <c r="CM228" s="229"/>
      <c r="CN228" s="229"/>
      <c r="CO228" s="227"/>
      <c r="CP228" s="227"/>
      <c r="CQ228" s="227"/>
      <c r="CR228" s="229"/>
      <c r="CS228" s="229"/>
      <c r="CT228" s="229"/>
      <c r="CU228" s="227"/>
      <c r="CV228" s="227"/>
      <c r="CW228" s="227"/>
      <c r="CX228">
        <f t="shared" si="116"/>
        <v>0</v>
      </c>
      <c r="CY228">
        <f t="shared" si="116"/>
        <v>0</v>
      </c>
      <c r="CZ228">
        <f t="shared" si="116"/>
        <v>0</v>
      </c>
      <c r="DA228">
        <f t="shared" si="117"/>
        <v>0</v>
      </c>
      <c r="DC228" s="24" t="e">
        <f t="shared" si="120"/>
        <v>#DIV/0!</v>
      </c>
      <c r="DD228" s="24" t="e">
        <f t="shared" si="120"/>
        <v>#DIV/0!</v>
      </c>
      <c r="DE228" s="24" t="e">
        <f t="shared" si="120"/>
        <v>#DIV/0!</v>
      </c>
      <c r="DF228" t="e">
        <f t="shared" si="121"/>
        <v>#DIV/0!</v>
      </c>
      <c r="DG228" t="e">
        <f t="shared" si="121"/>
        <v>#DIV/0!</v>
      </c>
      <c r="DH228" t="e">
        <f t="shared" si="121"/>
        <v>#DIV/0!</v>
      </c>
      <c r="DI228" s="24" t="e">
        <f t="shared" si="122"/>
        <v>#DIV/0!</v>
      </c>
      <c r="DJ228" s="24" t="e">
        <f t="shared" si="122"/>
        <v>#DIV/0!</v>
      </c>
      <c r="DK228" t="e">
        <f t="shared" si="118"/>
        <v>#DIV/0!</v>
      </c>
      <c r="DQ228" s="235"/>
    </row>
    <row r="229" spans="2:121" ht="78.75" hidden="1" customHeight="1" x14ac:dyDescent="0.25">
      <c r="B229" s="223"/>
      <c r="C229" s="225">
        <v>432</v>
      </c>
      <c r="D229" s="225" t="s">
        <v>616</v>
      </c>
      <c r="E229" s="44" t="s">
        <v>605</v>
      </c>
      <c r="F229" s="56">
        <v>6</v>
      </c>
      <c r="G229" s="56">
        <v>1</v>
      </c>
      <c r="H229" s="86">
        <v>6</v>
      </c>
      <c r="I229" s="81">
        <f>(L229+N229+P229+T229+R229)/5</f>
        <v>6</v>
      </c>
      <c r="J229" s="81">
        <f>(M229+O229+Q229+U229+S229)/5</f>
        <v>1</v>
      </c>
      <c r="K229" s="82">
        <f>I229*J229</f>
        <v>6</v>
      </c>
      <c r="L229" s="80">
        <v>7</v>
      </c>
      <c r="M229" s="80">
        <v>1</v>
      </c>
      <c r="N229" s="80">
        <v>6</v>
      </c>
      <c r="O229" s="80">
        <v>1</v>
      </c>
      <c r="P229" s="80">
        <v>6</v>
      </c>
      <c r="Q229" s="80">
        <v>1</v>
      </c>
      <c r="R229" s="80">
        <v>5</v>
      </c>
      <c r="S229" s="80">
        <v>1</v>
      </c>
      <c r="T229" s="80">
        <v>6</v>
      </c>
      <c r="U229" s="80">
        <v>1</v>
      </c>
      <c r="V229" s="44" t="s">
        <v>52</v>
      </c>
      <c r="W229" s="44" t="s">
        <v>60</v>
      </c>
      <c r="X229" s="44" t="s">
        <v>147</v>
      </c>
      <c r="Y229" s="44" t="s">
        <v>91</v>
      </c>
      <c r="Z229" s="44"/>
      <c r="AA229" s="29" t="s">
        <v>92</v>
      </c>
      <c r="AB229" s="2" t="s">
        <v>2</v>
      </c>
      <c r="AC229" s="76"/>
      <c r="AD229" s="232">
        <v>3</v>
      </c>
      <c r="AE229" s="228">
        <v>1</v>
      </c>
      <c r="AF229" s="228">
        <v>3</v>
      </c>
      <c r="AG229" s="226">
        <v>4</v>
      </c>
      <c r="AH229" s="226">
        <v>2</v>
      </c>
      <c r="AI229" s="226">
        <v>8</v>
      </c>
      <c r="AJ229" s="228">
        <v>5</v>
      </c>
      <c r="AK229" s="228">
        <v>1</v>
      </c>
      <c r="AL229" s="228">
        <v>5</v>
      </c>
      <c r="AM229" s="226">
        <v>5</v>
      </c>
      <c r="AN229" s="226">
        <v>1</v>
      </c>
      <c r="AO229" s="226">
        <v>5</v>
      </c>
      <c r="AP229" s="228">
        <v>5</v>
      </c>
      <c r="AQ229" s="228">
        <v>1</v>
      </c>
      <c r="AR229" s="228">
        <v>5</v>
      </c>
      <c r="AS229" s="226">
        <v>5</v>
      </c>
      <c r="AT229" s="226">
        <v>1</v>
      </c>
      <c r="AU229" s="226">
        <v>5</v>
      </c>
      <c r="AV229" s="228">
        <v>5</v>
      </c>
      <c r="AW229" s="228">
        <v>1</v>
      </c>
      <c r="AX229" s="228">
        <v>5</v>
      </c>
      <c r="AY229" s="226">
        <v>5</v>
      </c>
      <c r="AZ229" s="226">
        <v>1</v>
      </c>
      <c r="BA229" s="226">
        <v>5</v>
      </c>
      <c r="BB229" s="228"/>
      <c r="BC229" s="228"/>
      <c r="BD229" s="228"/>
      <c r="BE229" s="226">
        <v>5</v>
      </c>
      <c r="BF229" s="226">
        <v>1</v>
      </c>
      <c r="BG229" s="226">
        <v>5</v>
      </c>
      <c r="BH229" s="228">
        <v>3</v>
      </c>
      <c r="BI229" s="228">
        <v>3</v>
      </c>
      <c r="BJ229" s="228">
        <v>9</v>
      </c>
      <c r="BK229" s="226">
        <v>3</v>
      </c>
      <c r="BL229" s="226">
        <v>3</v>
      </c>
      <c r="BM229" s="226">
        <v>9</v>
      </c>
      <c r="BN229" s="228">
        <v>3</v>
      </c>
      <c r="BO229" s="228">
        <v>3</v>
      </c>
      <c r="BP229" s="228">
        <v>9</v>
      </c>
      <c r="BQ229" s="226">
        <v>3</v>
      </c>
      <c r="BR229" s="226">
        <v>3</v>
      </c>
      <c r="BS229" s="226">
        <v>9</v>
      </c>
      <c r="BT229" s="228">
        <v>3</v>
      </c>
      <c r="BU229" s="228">
        <v>3</v>
      </c>
      <c r="BV229" s="228">
        <v>9</v>
      </c>
      <c r="BW229" s="226">
        <v>3</v>
      </c>
      <c r="BX229" s="226">
        <v>3</v>
      </c>
      <c r="BY229" s="226">
        <v>9</v>
      </c>
      <c r="BZ229" s="228">
        <v>4</v>
      </c>
      <c r="CA229" s="228">
        <v>1</v>
      </c>
      <c r="CB229" s="228">
        <v>4</v>
      </c>
      <c r="CC229" s="226">
        <v>4</v>
      </c>
      <c r="CD229" s="226">
        <v>1</v>
      </c>
      <c r="CE229" s="226">
        <v>4</v>
      </c>
      <c r="CF229" s="228">
        <v>4</v>
      </c>
      <c r="CG229" s="228">
        <v>1</v>
      </c>
      <c r="CH229" s="228">
        <v>4</v>
      </c>
      <c r="CI229" s="226">
        <v>4</v>
      </c>
      <c r="CJ229" s="226">
        <v>1</v>
      </c>
      <c r="CK229" s="226">
        <v>4</v>
      </c>
      <c r="CL229" s="228">
        <v>4</v>
      </c>
      <c r="CM229" s="228">
        <v>1</v>
      </c>
      <c r="CN229" s="228">
        <v>4</v>
      </c>
      <c r="CO229" s="226">
        <v>4</v>
      </c>
      <c r="CP229" s="226">
        <v>1</v>
      </c>
      <c r="CQ229" s="226">
        <v>4</v>
      </c>
      <c r="CR229" s="228">
        <v>4</v>
      </c>
      <c r="CS229" s="228">
        <v>1</v>
      </c>
      <c r="CT229" s="228">
        <v>4</v>
      </c>
      <c r="CU229" s="226">
        <v>4</v>
      </c>
      <c r="CV229" s="226">
        <v>1</v>
      </c>
      <c r="CW229" s="226">
        <v>4</v>
      </c>
      <c r="CX229">
        <f t="shared" si="116"/>
        <v>92</v>
      </c>
      <c r="CY229">
        <f t="shared" si="116"/>
        <v>36</v>
      </c>
      <c r="CZ229">
        <f t="shared" si="116"/>
        <v>132</v>
      </c>
      <c r="DA229">
        <f t="shared" si="117"/>
        <v>23</v>
      </c>
      <c r="DC229" s="24">
        <f t="shared" si="120"/>
        <v>4</v>
      </c>
      <c r="DD229" s="24">
        <f t="shared" si="120"/>
        <v>2</v>
      </c>
      <c r="DE229" s="24">
        <f t="shared" si="120"/>
        <v>8</v>
      </c>
      <c r="DF229">
        <f t="shared" si="121"/>
        <v>4</v>
      </c>
      <c r="DG229">
        <f t="shared" si="121"/>
        <v>1.5652173913043479</v>
      </c>
      <c r="DH229">
        <f t="shared" si="121"/>
        <v>5.7391304347826084</v>
      </c>
      <c r="DI229" s="24">
        <f t="shared" si="122"/>
        <v>4</v>
      </c>
      <c r="DJ229" s="24">
        <f t="shared" si="122"/>
        <v>2</v>
      </c>
      <c r="DK229">
        <f t="shared" si="118"/>
        <v>8</v>
      </c>
      <c r="DQ229" s="234">
        <v>1</v>
      </c>
    </row>
    <row r="230" spans="2:121" ht="159.75" hidden="1" customHeight="1" x14ac:dyDescent="0.25">
      <c r="B230" s="198"/>
      <c r="C230" s="254"/>
      <c r="D230" s="202"/>
      <c r="E230" s="44" t="s">
        <v>617</v>
      </c>
      <c r="F230" s="89"/>
      <c r="G230" s="89"/>
      <c r="H230" s="85"/>
      <c r="I230" s="49"/>
      <c r="J230" s="49"/>
      <c r="K230" s="50"/>
      <c r="L230" s="50"/>
      <c r="M230" s="50"/>
      <c r="N230" s="50"/>
      <c r="O230" s="50"/>
      <c r="P230" s="50"/>
      <c r="Q230" s="50"/>
      <c r="R230" s="50"/>
      <c r="S230" s="50"/>
      <c r="T230" s="50"/>
      <c r="U230" s="50"/>
      <c r="V230" s="44" t="s">
        <v>618</v>
      </c>
      <c r="W230" s="44" t="s">
        <v>60</v>
      </c>
      <c r="X230" s="44"/>
      <c r="Y230" s="44"/>
      <c r="Z230" s="44"/>
      <c r="AA230" s="29" t="s">
        <v>61</v>
      </c>
      <c r="AB230" s="2" t="s">
        <v>619</v>
      </c>
      <c r="AC230" s="144"/>
      <c r="AD230" s="233"/>
      <c r="AE230" s="229"/>
      <c r="AF230" s="229"/>
      <c r="AG230" s="227"/>
      <c r="AH230" s="227"/>
      <c r="AI230" s="227"/>
      <c r="AJ230" s="229"/>
      <c r="AK230" s="229"/>
      <c r="AL230" s="229"/>
      <c r="AM230" s="227"/>
      <c r="AN230" s="227"/>
      <c r="AO230" s="227"/>
      <c r="AP230" s="229"/>
      <c r="AQ230" s="229"/>
      <c r="AR230" s="229"/>
      <c r="AS230" s="227"/>
      <c r="AT230" s="227"/>
      <c r="AU230" s="227"/>
      <c r="AV230" s="229"/>
      <c r="AW230" s="229"/>
      <c r="AX230" s="229"/>
      <c r="AY230" s="227"/>
      <c r="AZ230" s="227"/>
      <c r="BA230" s="227"/>
      <c r="BB230" s="229"/>
      <c r="BC230" s="229"/>
      <c r="BD230" s="229"/>
      <c r="BE230" s="227"/>
      <c r="BF230" s="227"/>
      <c r="BG230" s="227"/>
      <c r="BH230" s="229"/>
      <c r="BI230" s="229"/>
      <c r="BJ230" s="229"/>
      <c r="BK230" s="227"/>
      <c r="BL230" s="227"/>
      <c r="BM230" s="227"/>
      <c r="BN230" s="229"/>
      <c r="BO230" s="229"/>
      <c r="BP230" s="229"/>
      <c r="BQ230" s="227"/>
      <c r="BR230" s="227"/>
      <c r="BS230" s="227"/>
      <c r="BT230" s="229"/>
      <c r="BU230" s="229"/>
      <c r="BV230" s="229"/>
      <c r="BW230" s="227"/>
      <c r="BX230" s="227"/>
      <c r="BY230" s="227"/>
      <c r="BZ230" s="229"/>
      <c r="CA230" s="229"/>
      <c r="CB230" s="229"/>
      <c r="CC230" s="227"/>
      <c r="CD230" s="227"/>
      <c r="CE230" s="227"/>
      <c r="CF230" s="229"/>
      <c r="CG230" s="229"/>
      <c r="CH230" s="229"/>
      <c r="CI230" s="227"/>
      <c r="CJ230" s="227"/>
      <c r="CK230" s="227"/>
      <c r="CL230" s="229"/>
      <c r="CM230" s="229"/>
      <c r="CN230" s="229"/>
      <c r="CO230" s="227"/>
      <c r="CP230" s="227"/>
      <c r="CQ230" s="227"/>
      <c r="CR230" s="229"/>
      <c r="CS230" s="229"/>
      <c r="CT230" s="229"/>
      <c r="CU230" s="227"/>
      <c r="CV230" s="227"/>
      <c r="CW230" s="227"/>
      <c r="CX230">
        <f t="shared" si="116"/>
        <v>0</v>
      </c>
      <c r="CY230">
        <f t="shared" si="116"/>
        <v>0</v>
      </c>
      <c r="CZ230">
        <f t="shared" si="116"/>
        <v>0</v>
      </c>
      <c r="DA230">
        <f t="shared" si="117"/>
        <v>0</v>
      </c>
      <c r="DC230" s="24" t="e">
        <f t="shared" si="120"/>
        <v>#DIV/0!</v>
      </c>
      <c r="DD230" s="24" t="e">
        <f t="shared" si="120"/>
        <v>#DIV/0!</v>
      </c>
      <c r="DE230" s="24" t="e">
        <f t="shared" si="120"/>
        <v>#DIV/0!</v>
      </c>
      <c r="DF230" t="e">
        <f t="shared" si="121"/>
        <v>#DIV/0!</v>
      </c>
      <c r="DG230" t="e">
        <f t="shared" si="121"/>
        <v>#DIV/0!</v>
      </c>
      <c r="DH230" t="e">
        <f t="shared" si="121"/>
        <v>#DIV/0!</v>
      </c>
      <c r="DI230" s="24" t="e">
        <f t="shared" si="122"/>
        <v>#DIV/0!</v>
      </c>
      <c r="DJ230" s="24" t="e">
        <f t="shared" si="122"/>
        <v>#DIV/0!</v>
      </c>
      <c r="DK230" t="e">
        <f t="shared" si="118"/>
        <v>#DIV/0!</v>
      </c>
      <c r="DQ230" s="235"/>
    </row>
    <row r="231" spans="2:121" ht="89.25" hidden="1" customHeight="1" x14ac:dyDescent="0.25">
      <c r="B231" s="258" t="s">
        <v>620</v>
      </c>
      <c r="C231" s="225">
        <v>434</v>
      </c>
      <c r="D231" s="225" t="s">
        <v>621</v>
      </c>
      <c r="E231" s="44" t="s">
        <v>622</v>
      </c>
      <c r="I231" s="81"/>
      <c r="J231" s="81"/>
      <c r="K231" s="80"/>
      <c r="L231" s="80"/>
      <c r="M231" s="80"/>
      <c r="N231" s="80"/>
      <c r="O231" s="80"/>
      <c r="P231" s="80"/>
      <c r="Q231" s="80"/>
      <c r="R231" s="80"/>
      <c r="S231" s="80"/>
      <c r="T231" s="80"/>
      <c r="U231" s="80"/>
      <c r="V231" s="44" t="s">
        <v>67</v>
      </c>
      <c r="W231" s="44" t="s">
        <v>60</v>
      </c>
      <c r="X231" s="44"/>
      <c r="Y231" s="44"/>
      <c r="Z231" s="44"/>
      <c r="AA231" s="29" t="s">
        <v>61</v>
      </c>
      <c r="AB231" s="2" t="s">
        <v>3</v>
      </c>
      <c r="AC231" s="142"/>
      <c r="AD231" s="232">
        <v>3</v>
      </c>
      <c r="AE231" s="228">
        <v>2</v>
      </c>
      <c r="AF231" s="228">
        <v>6</v>
      </c>
      <c r="AG231" s="226">
        <v>3</v>
      </c>
      <c r="AH231" s="226">
        <v>3</v>
      </c>
      <c r="AI231" s="226">
        <v>9</v>
      </c>
      <c r="AJ231" s="228">
        <v>5</v>
      </c>
      <c r="AK231" s="228">
        <v>1</v>
      </c>
      <c r="AL231" s="228">
        <v>5</v>
      </c>
      <c r="AM231" s="226">
        <v>5</v>
      </c>
      <c r="AN231" s="226">
        <v>1</v>
      </c>
      <c r="AO231" s="226">
        <v>5</v>
      </c>
      <c r="AP231" s="228">
        <v>5</v>
      </c>
      <c r="AQ231" s="228">
        <v>1</v>
      </c>
      <c r="AR231" s="228">
        <v>5</v>
      </c>
      <c r="AS231" s="226">
        <v>5</v>
      </c>
      <c r="AT231" s="226">
        <v>1</v>
      </c>
      <c r="AU231" s="226">
        <v>5</v>
      </c>
      <c r="AV231" s="228">
        <v>5</v>
      </c>
      <c r="AW231" s="228">
        <v>1</v>
      </c>
      <c r="AX231" s="228">
        <v>5</v>
      </c>
      <c r="AY231" s="226">
        <v>5</v>
      </c>
      <c r="AZ231" s="226">
        <v>1</v>
      </c>
      <c r="BA231" s="226">
        <v>5</v>
      </c>
      <c r="BB231" s="228"/>
      <c r="BC231" s="228"/>
      <c r="BD231" s="228"/>
      <c r="BE231" s="226">
        <v>5</v>
      </c>
      <c r="BF231" s="226">
        <v>1</v>
      </c>
      <c r="BG231" s="226">
        <v>5</v>
      </c>
      <c r="BH231" s="228">
        <v>3</v>
      </c>
      <c r="BI231" s="228">
        <v>3</v>
      </c>
      <c r="BJ231" s="228">
        <v>9</v>
      </c>
      <c r="BK231" s="226">
        <v>3</v>
      </c>
      <c r="BL231" s="226">
        <v>3</v>
      </c>
      <c r="BM231" s="226">
        <v>9</v>
      </c>
      <c r="BN231" s="228">
        <v>3</v>
      </c>
      <c r="BO231" s="228">
        <v>3</v>
      </c>
      <c r="BP231" s="228">
        <v>9</v>
      </c>
      <c r="BQ231" s="226">
        <v>3</v>
      </c>
      <c r="BR231" s="226">
        <v>3</v>
      </c>
      <c r="BS231" s="226">
        <v>9</v>
      </c>
      <c r="BT231" s="228">
        <v>3</v>
      </c>
      <c r="BU231" s="228">
        <v>3</v>
      </c>
      <c r="BV231" s="228">
        <v>9</v>
      </c>
      <c r="BW231" s="226">
        <v>3</v>
      </c>
      <c r="BX231" s="226">
        <v>3</v>
      </c>
      <c r="BY231" s="226">
        <v>9</v>
      </c>
      <c r="BZ231" s="228">
        <v>3</v>
      </c>
      <c r="CA231" s="228">
        <v>2</v>
      </c>
      <c r="CB231" s="228">
        <v>6</v>
      </c>
      <c r="CC231" s="226">
        <v>3</v>
      </c>
      <c r="CD231" s="226">
        <v>2</v>
      </c>
      <c r="CE231" s="226">
        <v>6</v>
      </c>
      <c r="CF231" s="228">
        <v>3</v>
      </c>
      <c r="CG231" s="228">
        <v>2</v>
      </c>
      <c r="CH231" s="228">
        <v>6</v>
      </c>
      <c r="CI231" s="226">
        <v>3</v>
      </c>
      <c r="CJ231" s="226">
        <v>2</v>
      </c>
      <c r="CK231" s="226">
        <v>6</v>
      </c>
      <c r="CL231" s="228">
        <v>3</v>
      </c>
      <c r="CM231" s="228">
        <v>2</v>
      </c>
      <c r="CN231" s="228">
        <v>6</v>
      </c>
      <c r="CO231" s="226">
        <v>3</v>
      </c>
      <c r="CP231" s="226">
        <v>2</v>
      </c>
      <c r="CQ231" s="226">
        <v>6</v>
      </c>
      <c r="CR231" s="228">
        <v>3</v>
      </c>
      <c r="CS231" s="228">
        <v>2</v>
      </c>
      <c r="CT231" s="228">
        <v>6</v>
      </c>
      <c r="CU231" s="226">
        <v>3</v>
      </c>
      <c r="CV231" s="226">
        <v>2</v>
      </c>
      <c r="CW231" s="226">
        <v>6</v>
      </c>
      <c r="CX231">
        <f t="shared" si="116"/>
        <v>83</v>
      </c>
      <c r="CY231">
        <f t="shared" si="116"/>
        <v>46</v>
      </c>
      <c r="CZ231">
        <f t="shared" si="116"/>
        <v>152</v>
      </c>
      <c r="DA231">
        <f t="shared" si="117"/>
        <v>23</v>
      </c>
      <c r="DC231" s="24">
        <f t="shared" si="120"/>
        <v>4</v>
      </c>
      <c r="DD231" s="24">
        <f t="shared" si="120"/>
        <v>2</v>
      </c>
      <c r="DE231" s="24">
        <f t="shared" si="120"/>
        <v>8</v>
      </c>
      <c r="DF231">
        <f t="shared" si="121"/>
        <v>3.6086956521739131</v>
      </c>
      <c r="DG231">
        <f t="shared" si="121"/>
        <v>2</v>
      </c>
      <c r="DH231">
        <f t="shared" si="121"/>
        <v>6.6086956521739131</v>
      </c>
      <c r="DI231" s="24">
        <f t="shared" si="122"/>
        <v>4</v>
      </c>
      <c r="DJ231" s="24">
        <f t="shared" si="122"/>
        <v>2</v>
      </c>
      <c r="DK231">
        <f t="shared" si="118"/>
        <v>8</v>
      </c>
      <c r="DQ231" s="234">
        <v>1</v>
      </c>
    </row>
    <row r="232" spans="2:121" ht="129" hidden="1" customHeight="1" x14ac:dyDescent="0.25">
      <c r="B232" s="259"/>
      <c r="C232" s="254"/>
      <c r="D232" s="202"/>
      <c r="E232" s="44" t="s">
        <v>623</v>
      </c>
      <c r="F232" s="56">
        <v>4.8</v>
      </c>
      <c r="G232" s="56">
        <v>0.8</v>
      </c>
      <c r="H232" s="57">
        <v>3.84</v>
      </c>
      <c r="I232" s="81">
        <f>(L232+N232+P232+T232+R232)/5</f>
        <v>4.8</v>
      </c>
      <c r="J232" s="81">
        <f>(M232+O232+Q232+U232+S232)/5</f>
        <v>0.8</v>
      </c>
      <c r="K232" s="84">
        <f>I232*J232</f>
        <v>3.84</v>
      </c>
      <c r="L232" s="83">
        <v>6</v>
      </c>
      <c r="M232" s="83">
        <v>1</v>
      </c>
      <c r="N232" s="83">
        <v>5</v>
      </c>
      <c r="O232" s="83">
        <v>1</v>
      </c>
      <c r="P232" s="83">
        <v>6</v>
      </c>
      <c r="Q232" s="83">
        <v>1</v>
      </c>
      <c r="R232" s="83"/>
      <c r="S232" s="83"/>
      <c r="T232" s="83">
        <v>7</v>
      </c>
      <c r="U232" s="83">
        <v>1</v>
      </c>
      <c r="V232" s="44" t="s">
        <v>67</v>
      </c>
      <c r="W232" s="44" t="s">
        <v>60</v>
      </c>
      <c r="X232" s="44" t="s">
        <v>624</v>
      </c>
      <c r="Y232" s="44" t="s">
        <v>91</v>
      </c>
      <c r="Z232" s="44"/>
      <c r="AA232" s="29" t="s">
        <v>92</v>
      </c>
      <c r="AB232" s="2" t="s">
        <v>625</v>
      </c>
      <c r="AC232" s="76"/>
      <c r="AD232" s="255"/>
      <c r="AE232" s="246"/>
      <c r="AF232" s="246"/>
      <c r="AG232" s="245"/>
      <c r="AH232" s="245"/>
      <c r="AI232" s="245"/>
      <c r="AJ232" s="246"/>
      <c r="AK232" s="246"/>
      <c r="AL232" s="246"/>
      <c r="AM232" s="245"/>
      <c r="AN232" s="245"/>
      <c r="AO232" s="245"/>
      <c r="AP232" s="246"/>
      <c r="AQ232" s="246"/>
      <c r="AR232" s="246"/>
      <c r="AS232" s="245"/>
      <c r="AT232" s="245"/>
      <c r="AU232" s="245"/>
      <c r="AV232" s="246"/>
      <c r="AW232" s="246"/>
      <c r="AX232" s="246"/>
      <c r="AY232" s="245"/>
      <c r="AZ232" s="245"/>
      <c r="BA232" s="245"/>
      <c r="BB232" s="246"/>
      <c r="BC232" s="246"/>
      <c r="BD232" s="246"/>
      <c r="BE232" s="245"/>
      <c r="BF232" s="245"/>
      <c r="BG232" s="245"/>
      <c r="BH232" s="246"/>
      <c r="BI232" s="246"/>
      <c r="BJ232" s="246"/>
      <c r="BK232" s="245"/>
      <c r="BL232" s="245"/>
      <c r="BM232" s="245"/>
      <c r="BN232" s="246"/>
      <c r="BO232" s="246"/>
      <c r="BP232" s="246"/>
      <c r="BQ232" s="245"/>
      <c r="BR232" s="245"/>
      <c r="BS232" s="245"/>
      <c r="BT232" s="246"/>
      <c r="BU232" s="246"/>
      <c r="BV232" s="246"/>
      <c r="BW232" s="245"/>
      <c r="BX232" s="245"/>
      <c r="BY232" s="245"/>
      <c r="BZ232" s="246"/>
      <c r="CA232" s="246"/>
      <c r="CB232" s="246"/>
      <c r="CC232" s="245"/>
      <c r="CD232" s="245"/>
      <c r="CE232" s="245"/>
      <c r="CF232" s="246"/>
      <c r="CG232" s="246"/>
      <c r="CH232" s="246"/>
      <c r="CI232" s="245"/>
      <c r="CJ232" s="245"/>
      <c r="CK232" s="245"/>
      <c r="CL232" s="246"/>
      <c r="CM232" s="246"/>
      <c r="CN232" s="246"/>
      <c r="CO232" s="245"/>
      <c r="CP232" s="245"/>
      <c r="CQ232" s="245"/>
      <c r="CR232" s="246"/>
      <c r="CS232" s="246"/>
      <c r="CT232" s="246"/>
      <c r="CU232" s="245"/>
      <c r="CV232" s="245"/>
      <c r="CW232" s="245"/>
      <c r="CX232">
        <f t="shared" si="116"/>
        <v>0</v>
      </c>
      <c r="CY232">
        <f t="shared" si="116"/>
        <v>0</v>
      </c>
      <c r="CZ232">
        <f t="shared" si="116"/>
        <v>0</v>
      </c>
      <c r="DA232">
        <f t="shared" si="117"/>
        <v>0</v>
      </c>
      <c r="DC232" s="24" t="e">
        <f t="shared" si="120"/>
        <v>#DIV/0!</v>
      </c>
      <c r="DD232" s="24" t="e">
        <f t="shared" si="120"/>
        <v>#DIV/0!</v>
      </c>
      <c r="DE232" s="24" t="e">
        <f t="shared" si="120"/>
        <v>#DIV/0!</v>
      </c>
      <c r="DF232" t="e">
        <f t="shared" si="121"/>
        <v>#DIV/0!</v>
      </c>
      <c r="DG232" t="e">
        <f t="shared" si="121"/>
        <v>#DIV/0!</v>
      </c>
      <c r="DH232" t="e">
        <f t="shared" si="121"/>
        <v>#DIV/0!</v>
      </c>
      <c r="DI232" s="24" t="e">
        <f t="shared" si="122"/>
        <v>#DIV/0!</v>
      </c>
      <c r="DJ232" s="24" t="e">
        <f t="shared" si="122"/>
        <v>#DIV/0!</v>
      </c>
      <c r="DK232" t="e">
        <f t="shared" si="118"/>
        <v>#DIV/0!</v>
      </c>
      <c r="DQ232" s="257"/>
    </row>
    <row r="233" spans="2:121" ht="93" hidden="1" customHeight="1" x14ac:dyDescent="0.25">
      <c r="B233" s="259"/>
      <c r="C233" s="204"/>
      <c r="D233" s="203"/>
      <c r="E233" s="44" t="s">
        <v>626</v>
      </c>
      <c r="F233" s="89"/>
      <c r="G233" s="89"/>
      <c r="H233" s="85"/>
      <c r="I233" s="49"/>
      <c r="J233" s="49"/>
      <c r="K233" s="50"/>
      <c r="L233" s="50"/>
      <c r="M233" s="50"/>
      <c r="N233" s="50"/>
      <c r="O233" s="50"/>
      <c r="P233" s="50"/>
      <c r="Q233" s="50"/>
      <c r="R233" s="50"/>
      <c r="S233" s="50"/>
      <c r="T233" s="50"/>
      <c r="U233" s="50"/>
      <c r="V233" s="44" t="s">
        <v>67</v>
      </c>
      <c r="W233" s="44" t="s">
        <v>60</v>
      </c>
      <c r="X233" s="44"/>
      <c r="Y233" s="44"/>
      <c r="Z233" s="44"/>
      <c r="AA233" s="29" t="s">
        <v>61</v>
      </c>
      <c r="AB233" s="2" t="s">
        <v>627</v>
      </c>
      <c r="AC233" s="144"/>
      <c r="AD233" s="233"/>
      <c r="AE233" s="229"/>
      <c r="AF233" s="229"/>
      <c r="AG233" s="227"/>
      <c r="AH233" s="227"/>
      <c r="AI233" s="227"/>
      <c r="AJ233" s="229"/>
      <c r="AK233" s="229"/>
      <c r="AL233" s="229"/>
      <c r="AM233" s="227"/>
      <c r="AN233" s="227"/>
      <c r="AO233" s="227"/>
      <c r="AP233" s="229"/>
      <c r="AQ233" s="229"/>
      <c r="AR233" s="229"/>
      <c r="AS233" s="227"/>
      <c r="AT233" s="227"/>
      <c r="AU233" s="227"/>
      <c r="AV233" s="229"/>
      <c r="AW233" s="229"/>
      <c r="AX233" s="229"/>
      <c r="AY233" s="227"/>
      <c r="AZ233" s="227"/>
      <c r="BA233" s="227"/>
      <c r="BB233" s="229"/>
      <c r="BC233" s="229"/>
      <c r="BD233" s="229"/>
      <c r="BE233" s="227"/>
      <c r="BF233" s="227"/>
      <c r="BG233" s="227"/>
      <c r="BH233" s="229"/>
      <c r="BI233" s="229"/>
      <c r="BJ233" s="229"/>
      <c r="BK233" s="227"/>
      <c r="BL233" s="227"/>
      <c r="BM233" s="227"/>
      <c r="BN233" s="229"/>
      <c r="BO233" s="229"/>
      <c r="BP233" s="229"/>
      <c r="BQ233" s="227"/>
      <c r="BR233" s="227"/>
      <c r="BS233" s="227"/>
      <c r="BT233" s="229"/>
      <c r="BU233" s="229"/>
      <c r="BV233" s="229"/>
      <c r="BW233" s="227"/>
      <c r="BX233" s="227"/>
      <c r="BY233" s="227"/>
      <c r="BZ233" s="229"/>
      <c r="CA233" s="229"/>
      <c r="CB233" s="229"/>
      <c r="CC233" s="227"/>
      <c r="CD233" s="227"/>
      <c r="CE233" s="227"/>
      <c r="CF233" s="229"/>
      <c r="CG233" s="229"/>
      <c r="CH233" s="229"/>
      <c r="CI233" s="227"/>
      <c r="CJ233" s="227"/>
      <c r="CK233" s="227"/>
      <c r="CL233" s="229"/>
      <c r="CM233" s="229"/>
      <c r="CN233" s="229"/>
      <c r="CO233" s="227"/>
      <c r="CP233" s="227"/>
      <c r="CQ233" s="227"/>
      <c r="CR233" s="229"/>
      <c r="CS233" s="229"/>
      <c r="CT233" s="229"/>
      <c r="CU233" s="227"/>
      <c r="CV233" s="227"/>
      <c r="CW233" s="227"/>
      <c r="CX233">
        <f t="shared" si="116"/>
        <v>0</v>
      </c>
      <c r="CY233">
        <f t="shared" si="116"/>
        <v>0</v>
      </c>
      <c r="CZ233">
        <f t="shared" si="116"/>
        <v>0</v>
      </c>
      <c r="DA233">
        <f t="shared" si="117"/>
        <v>0</v>
      </c>
      <c r="DC233" s="24" t="e">
        <f t="shared" si="120"/>
        <v>#DIV/0!</v>
      </c>
      <c r="DD233" s="24" t="e">
        <f t="shared" si="120"/>
        <v>#DIV/0!</v>
      </c>
      <c r="DE233" s="24" t="e">
        <f t="shared" si="120"/>
        <v>#DIV/0!</v>
      </c>
      <c r="DF233" t="e">
        <f t="shared" si="121"/>
        <v>#DIV/0!</v>
      </c>
      <c r="DG233" t="e">
        <f t="shared" si="121"/>
        <v>#DIV/0!</v>
      </c>
      <c r="DH233" t="e">
        <f t="shared" si="121"/>
        <v>#DIV/0!</v>
      </c>
      <c r="DI233" s="24" t="e">
        <f t="shared" si="122"/>
        <v>#DIV/0!</v>
      </c>
      <c r="DJ233" s="24" t="e">
        <f t="shared" si="122"/>
        <v>#DIV/0!</v>
      </c>
      <c r="DK233" t="e">
        <f t="shared" si="118"/>
        <v>#DIV/0!</v>
      </c>
      <c r="DQ233" s="235"/>
    </row>
    <row r="234" spans="2:121" ht="154.5" hidden="1" customHeight="1" x14ac:dyDescent="0.25">
      <c r="B234" s="264"/>
      <c r="C234" s="146">
        <v>435</v>
      </c>
      <c r="D234" s="128" t="s">
        <v>628</v>
      </c>
      <c r="E234" s="44" t="s">
        <v>629</v>
      </c>
      <c r="F234" s="51">
        <v>4.5999999999999996</v>
      </c>
      <c r="G234" s="51">
        <v>0.8</v>
      </c>
      <c r="H234" s="63">
        <v>3.6799999999999997</v>
      </c>
      <c r="I234" s="81">
        <f>(L234+N234+P234+T234+R234)/5</f>
        <v>4.5999999999999996</v>
      </c>
      <c r="J234" s="81">
        <f>(M234+O234+Q234+U234+S234)/5</f>
        <v>0.8</v>
      </c>
      <c r="K234" s="63">
        <f>I234*J234</f>
        <v>3.6799999999999997</v>
      </c>
      <c r="L234" s="52">
        <v>6</v>
      </c>
      <c r="M234" s="52">
        <v>1</v>
      </c>
      <c r="N234" s="52">
        <v>5</v>
      </c>
      <c r="O234" s="52">
        <v>1</v>
      </c>
      <c r="P234" s="52">
        <v>5</v>
      </c>
      <c r="Q234" s="52">
        <v>1</v>
      </c>
      <c r="R234" s="52"/>
      <c r="S234" s="52"/>
      <c r="T234" s="52">
        <v>7</v>
      </c>
      <c r="U234" s="52">
        <v>1</v>
      </c>
      <c r="V234" s="44" t="s">
        <v>67</v>
      </c>
      <c r="W234" s="44" t="s">
        <v>60</v>
      </c>
      <c r="X234" s="44" t="s">
        <v>624</v>
      </c>
      <c r="Y234" s="44" t="s">
        <v>91</v>
      </c>
      <c r="Z234" s="44"/>
      <c r="AA234" s="29" t="s">
        <v>92</v>
      </c>
      <c r="AB234" s="2" t="s">
        <v>630</v>
      </c>
      <c r="AC234" s="76"/>
      <c r="AD234" s="36">
        <v>5</v>
      </c>
      <c r="AE234" s="20">
        <v>1</v>
      </c>
      <c r="AF234" s="20">
        <v>5</v>
      </c>
      <c r="AG234" s="12">
        <v>3</v>
      </c>
      <c r="AH234" s="12">
        <v>3</v>
      </c>
      <c r="AI234" s="12">
        <v>9</v>
      </c>
      <c r="AJ234" s="20">
        <v>5</v>
      </c>
      <c r="AK234" s="20">
        <v>1</v>
      </c>
      <c r="AL234" s="20">
        <v>5</v>
      </c>
      <c r="AM234" s="12">
        <v>5</v>
      </c>
      <c r="AN234" s="12">
        <v>1</v>
      </c>
      <c r="AO234" s="12">
        <v>5</v>
      </c>
      <c r="AP234" s="20">
        <v>5</v>
      </c>
      <c r="AQ234" s="20">
        <v>1</v>
      </c>
      <c r="AR234" s="20">
        <v>5</v>
      </c>
      <c r="AS234" s="12">
        <v>5</v>
      </c>
      <c r="AT234" s="12">
        <v>1</v>
      </c>
      <c r="AU234" s="12">
        <v>5</v>
      </c>
      <c r="AV234" s="20">
        <v>5</v>
      </c>
      <c r="AW234" s="20">
        <v>1</v>
      </c>
      <c r="AX234" s="20">
        <v>5</v>
      </c>
      <c r="AY234" s="12">
        <v>5</v>
      </c>
      <c r="AZ234" s="12">
        <v>1</v>
      </c>
      <c r="BA234" s="12">
        <v>5</v>
      </c>
      <c r="BB234" s="20"/>
      <c r="BC234" s="20"/>
      <c r="BD234" s="20"/>
      <c r="BE234" s="12">
        <v>5</v>
      </c>
      <c r="BF234" s="12">
        <v>1</v>
      </c>
      <c r="BG234" s="12">
        <v>5</v>
      </c>
      <c r="BH234" s="20">
        <v>3</v>
      </c>
      <c r="BI234" s="20">
        <v>1</v>
      </c>
      <c r="BJ234" s="20">
        <v>3</v>
      </c>
      <c r="BK234" s="12">
        <v>3</v>
      </c>
      <c r="BL234" s="12">
        <v>1</v>
      </c>
      <c r="BM234" s="12">
        <v>3</v>
      </c>
      <c r="BN234" s="20">
        <v>3</v>
      </c>
      <c r="BO234" s="20">
        <v>1</v>
      </c>
      <c r="BP234" s="20">
        <v>3</v>
      </c>
      <c r="BQ234" s="12">
        <v>3</v>
      </c>
      <c r="BR234" s="12">
        <v>1</v>
      </c>
      <c r="BS234" s="12">
        <v>3</v>
      </c>
      <c r="BT234" s="20">
        <v>3</v>
      </c>
      <c r="BU234" s="20">
        <v>1</v>
      </c>
      <c r="BV234" s="20">
        <v>3</v>
      </c>
      <c r="BW234" s="12">
        <v>3</v>
      </c>
      <c r="BX234" s="12">
        <v>1</v>
      </c>
      <c r="BY234" s="12">
        <v>3</v>
      </c>
      <c r="BZ234" s="20">
        <v>7</v>
      </c>
      <c r="CA234" s="20">
        <v>2</v>
      </c>
      <c r="CB234" s="20">
        <v>14</v>
      </c>
      <c r="CC234" s="12">
        <v>7</v>
      </c>
      <c r="CD234" s="12">
        <v>2</v>
      </c>
      <c r="CE234" s="12">
        <v>14</v>
      </c>
      <c r="CF234" s="20">
        <v>7</v>
      </c>
      <c r="CG234" s="20">
        <v>2</v>
      </c>
      <c r="CH234" s="20">
        <v>14</v>
      </c>
      <c r="CI234" s="12">
        <v>7</v>
      </c>
      <c r="CJ234" s="12">
        <v>2</v>
      </c>
      <c r="CK234" s="12">
        <v>14</v>
      </c>
      <c r="CL234" s="20">
        <v>7</v>
      </c>
      <c r="CM234" s="20">
        <v>2</v>
      </c>
      <c r="CN234" s="20">
        <v>14</v>
      </c>
      <c r="CO234" s="12">
        <v>7</v>
      </c>
      <c r="CP234" s="12">
        <v>2</v>
      </c>
      <c r="CQ234" s="12">
        <v>14</v>
      </c>
      <c r="CR234" s="20">
        <v>7</v>
      </c>
      <c r="CS234" s="20">
        <v>2</v>
      </c>
      <c r="CT234" s="20">
        <v>14</v>
      </c>
      <c r="CU234" s="12">
        <v>7</v>
      </c>
      <c r="CV234" s="12">
        <v>2</v>
      </c>
      <c r="CW234" s="12">
        <v>14</v>
      </c>
      <c r="CX234">
        <f t="shared" si="116"/>
        <v>117</v>
      </c>
      <c r="CY234">
        <f t="shared" si="116"/>
        <v>33</v>
      </c>
      <c r="CZ234">
        <f t="shared" si="116"/>
        <v>179</v>
      </c>
      <c r="DA234">
        <f t="shared" si="117"/>
        <v>23</v>
      </c>
      <c r="DC234" s="24">
        <f t="shared" si="120"/>
        <v>5</v>
      </c>
      <c r="DD234" s="24">
        <f t="shared" si="120"/>
        <v>1</v>
      </c>
      <c r="DE234" s="24">
        <f t="shared" si="120"/>
        <v>5</v>
      </c>
      <c r="DF234">
        <f t="shared" si="121"/>
        <v>5.0869565217391308</v>
      </c>
      <c r="DG234">
        <f t="shared" si="121"/>
        <v>1.4347826086956521</v>
      </c>
      <c r="DH234">
        <f t="shared" si="121"/>
        <v>7.7826086956521738</v>
      </c>
      <c r="DI234" s="24">
        <f t="shared" si="122"/>
        <v>5</v>
      </c>
      <c r="DJ234" s="24">
        <f t="shared" si="122"/>
        <v>1</v>
      </c>
      <c r="DK234">
        <f t="shared" si="118"/>
        <v>5</v>
      </c>
      <c r="DQ234" s="4">
        <v>1</v>
      </c>
    </row>
    <row r="235" spans="2:121" ht="37.5" x14ac:dyDescent="0.25">
      <c r="B235" s="28" t="s">
        <v>631</v>
      </c>
      <c r="C235" s="128"/>
      <c r="D235" s="43"/>
      <c r="E235" s="44"/>
      <c r="F235" s="51"/>
      <c r="G235" s="51"/>
      <c r="H235" s="63"/>
      <c r="I235" s="51"/>
      <c r="J235" s="51"/>
      <c r="K235" s="63"/>
      <c r="L235" s="52"/>
      <c r="M235" s="52"/>
      <c r="N235" s="52"/>
      <c r="O235" s="52"/>
      <c r="P235" s="52"/>
      <c r="Q235" s="52"/>
      <c r="R235" s="52"/>
      <c r="S235" s="52"/>
      <c r="T235" s="52"/>
      <c r="U235" s="52"/>
      <c r="V235" s="44"/>
      <c r="W235" s="44"/>
      <c r="X235" s="44"/>
      <c r="Y235" s="44"/>
      <c r="Z235" s="44"/>
      <c r="AA235" s="44"/>
      <c r="AB235" s="34" t="s">
        <v>2</v>
      </c>
      <c r="AC235" s="76" t="s">
        <v>2</v>
      </c>
      <c r="AD235" s="20"/>
      <c r="AE235" s="20"/>
      <c r="AF235" s="20"/>
      <c r="AG235" s="12"/>
      <c r="AH235" s="12"/>
      <c r="AI235" s="12"/>
      <c r="AJ235" s="20"/>
      <c r="AK235" s="20"/>
      <c r="AL235" s="20"/>
      <c r="AM235" s="12"/>
      <c r="AN235" s="12"/>
      <c r="AO235" s="12"/>
      <c r="AP235" s="20"/>
      <c r="AQ235" s="20"/>
      <c r="AR235" s="20"/>
      <c r="AS235" s="12"/>
      <c r="AT235" s="12"/>
      <c r="AU235" s="12"/>
      <c r="AV235" s="20"/>
      <c r="AW235" s="20"/>
      <c r="AX235" s="20"/>
      <c r="AY235" s="12"/>
      <c r="AZ235" s="12"/>
      <c r="BA235" s="12"/>
      <c r="BB235" s="20"/>
      <c r="BC235" s="20"/>
      <c r="BD235" s="20"/>
      <c r="BE235" s="12"/>
      <c r="BF235" s="12"/>
      <c r="BG235" s="12"/>
      <c r="BH235" s="20"/>
      <c r="BI235" s="20"/>
      <c r="BJ235" s="20"/>
      <c r="BK235" s="12"/>
      <c r="BL235" s="12"/>
      <c r="BM235" s="12"/>
      <c r="BN235" s="20"/>
      <c r="BO235" s="20"/>
      <c r="BP235" s="20"/>
      <c r="BQ235" s="12"/>
      <c r="BR235" s="12"/>
      <c r="BS235" s="12"/>
      <c r="BT235" s="20"/>
      <c r="BU235" s="20"/>
      <c r="BV235" s="20"/>
      <c r="BW235" s="12"/>
      <c r="BX235" s="12"/>
      <c r="BY235" s="12"/>
      <c r="BZ235" s="20"/>
      <c r="CA235" s="20"/>
      <c r="CB235" s="20"/>
      <c r="CC235" s="12"/>
      <c r="CD235" s="12"/>
      <c r="CE235" s="12"/>
      <c r="CF235" s="20"/>
      <c r="CG235" s="20"/>
      <c r="CH235" s="20"/>
      <c r="CI235" s="12"/>
      <c r="CJ235" s="12"/>
      <c r="CK235" s="12"/>
      <c r="CL235" s="20"/>
      <c r="CM235" s="20"/>
      <c r="CN235" s="20"/>
      <c r="CO235" s="12"/>
      <c r="CP235" s="12"/>
      <c r="CQ235" s="12"/>
      <c r="CR235" s="20"/>
      <c r="CS235" s="20"/>
      <c r="CT235" s="20"/>
      <c r="CU235" s="12"/>
      <c r="CV235" s="12"/>
      <c r="CW235" s="12"/>
      <c r="CX235">
        <f t="shared" si="116"/>
        <v>0</v>
      </c>
      <c r="CY235">
        <f t="shared" si="116"/>
        <v>0</v>
      </c>
      <c r="CZ235">
        <f t="shared" si="116"/>
        <v>0</v>
      </c>
      <c r="DA235">
        <f t="shared" si="117"/>
        <v>0</v>
      </c>
      <c r="DC235" s="24" t="e">
        <f t="shared" si="120"/>
        <v>#DIV/0!</v>
      </c>
      <c r="DD235" s="24" t="e">
        <f t="shared" si="120"/>
        <v>#DIV/0!</v>
      </c>
      <c r="DE235" s="24" t="e">
        <f t="shared" si="120"/>
        <v>#DIV/0!</v>
      </c>
      <c r="DF235" t="e">
        <f t="shared" si="121"/>
        <v>#DIV/0!</v>
      </c>
      <c r="DG235" t="e">
        <f t="shared" si="121"/>
        <v>#DIV/0!</v>
      </c>
      <c r="DH235" t="e">
        <f t="shared" si="121"/>
        <v>#DIV/0!</v>
      </c>
      <c r="DI235" s="24" t="e">
        <f t="shared" si="122"/>
        <v>#DIV/0!</v>
      </c>
      <c r="DJ235" s="24" t="e">
        <f t="shared" si="122"/>
        <v>#DIV/0!</v>
      </c>
      <c r="DK235" t="e">
        <f t="shared" si="118"/>
        <v>#DIV/0!</v>
      </c>
      <c r="DQ235" s="4"/>
    </row>
    <row r="236" spans="2:121" ht="190.5" customHeight="1" x14ac:dyDescent="0.25">
      <c r="B236" s="244" t="s">
        <v>632</v>
      </c>
      <c r="C236" s="225">
        <v>453</v>
      </c>
      <c r="D236" s="225" t="s">
        <v>633</v>
      </c>
      <c r="E236" s="44" t="s">
        <v>634</v>
      </c>
      <c r="F236" s="56">
        <v>5.8</v>
      </c>
      <c r="G236" s="56">
        <v>3</v>
      </c>
      <c r="H236" s="86">
        <v>17.399999999999999</v>
      </c>
      <c r="I236" s="81">
        <f>(L236+N236+P236+T236+R236)/5</f>
        <v>5.8</v>
      </c>
      <c r="J236" s="81">
        <f>(M236+O236+Q236+U236+S236)/5</f>
        <v>2.8</v>
      </c>
      <c r="K236" s="82">
        <f>I236*J236</f>
        <v>16.239999999999998</v>
      </c>
      <c r="L236" s="80">
        <v>6</v>
      </c>
      <c r="M236" s="80">
        <v>2</v>
      </c>
      <c r="N236" s="80">
        <v>6</v>
      </c>
      <c r="O236" s="80">
        <v>3</v>
      </c>
      <c r="P236" s="80">
        <v>5</v>
      </c>
      <c r="Q236" s="80">
        <v>4</v>
      </c>
      <c r="R236" s="80">
        <v>5</v>
      </c>
      <c r="S236" s="80">
        <v>3</v>
      </c>
      <c r="T236" s="80">
        <v>7</v>
      </c>
      <c r="U236" s="80">
        <v>2</v>
      </c>
      <c r="V236" s="44" t="s">
        <v>67</v>
      </c>
      <c r="W236" s="44" t="s">
        <v>53</v>
      </c>
      <c r="X236" s="44" t="s">
        <v>635</v>
      </c>
      <c r="Y236" s="44" t="s">
        <v>636</v>
      </c>
      <c r="Z236" s="44" t="s">
        <v>56</v>
      </c>
      <c r="AA236" s="44" t="s">
        <v>57</v>
      </c>
      <c r="AB236" s="2" t="s">
        <v>2</v>
      </c>
      <c r="AC236" s="76" t="s">
        <v>2</v>
      </c>
      <c r="AD236" s="228">
        <v>2</v>
      </c>
      <c r="AE236" s="228">
        <v>3</v>
      </c>
      <c r="AF236" s="228">
        <v>6</v>
      </c>
      <c r="AG236" s="226">
        <v>3</v>
      </c>
      <c r="AH236" s="226">
        <v>1</v>
      </c>
      <c r="AI236" s="226">
        <v>3</v>
      </c>
      <c r="AJ236" s="228">
        <v>3</v>
      </c>
      <c r="AK236" s="228">
        <v>2</v>
      </c>
      <c r="AL236" s="228">
        <v>6</v>
      </c>
      <c r="AM236" s="226">
        <v>3</v>
      </c>
      <c r="AN236" s="226">
        <v>2</v>
      </c>
      <c r="AO236" s="226">
        <v>6</v>
      </c>
      <c r="AP236" s="228">
        <v>3</v>
      </c>
      <c r="AQ236" s="228">
        <v>2</v>
      </c>
      <c r="AR236" s="228">
        <v>6</v>
      </c>
      <c r="AS236" s="226">
        <v>3</v>
      </c>
      <c r="AT236" s="226">
        <v>2</v>
      </c>
      <c r="AU236" s="226">
        <v>6</v>
      </c>
      <c r="AV236" s="228">
        <v>3</v>
      </c>
      <c r="AW236" s="228">
        <v>2</v>
      </c>
      <c r="AX236" s="228">
        <v>6</v>
      </c>
      <c r="AY236" s="226">
        <v>3</v>
      </c>
      <c r="AZ236" s="226">
        <v>2</v>
      </c>
      <c r="BA236" s="226">
        <v>6</v>
      </c>
      <c r="BB236" s="228">
        <v>1</v>
      </c>
      <c r="BC236" s="228">
        <v>1</v>
      </c>
      <c r="BD236" s="228">
        <v>1</v>
      </c>
      <c r="BE236" s="226">
        <v>3</v>
      </c>
      <c r="BF236" s="226">
        <v>2</v>
      </c>
      <c r="BG236" s="226">
        <v>6</v>
      </c>
      <c r="BH236" s="228">
        <v>1</v>
      </c>
      <c r="BI236" s="228">
        <v>1</v>
      </c>
      <c r="BJ236" s="228">
        <v>1</v>
      </c>
      <c r="BK236" s="226">
        <v>1</v>
      </c>
      <c r="BL236" s="226">
        <v>1</v>
      </c>
      <c r="BM236" s="226">
        <v>1</v>
      </c>
      <c r="BN236" s="228">
        <v>1</v>
      </c>
      <c r="BO236" s="228">
        <v>1</v>
      </c>
      <c r="BP236" s="228">
        <v>1</v>
      </c>
      <c r="BQ236" s="226">
        <v>1</v>
      </c>
      <c r="BR236" s="226">
        <v>1</v>
      </c>
      <c r="BS236" s="226">
        <v>1</v>
      </c>
      <c r="BT236" s="228">
        <v>1</v>
      </c>
      <c r="BU236" s="228">
        <v>1</v>
      </c>
      <c r="BV236" s="228">
        <v>1</v>
      </c>
      <c r="BW236" s="226">
        <v>1</v>
      </c>
      <c r="BX236" s="226">
        <v>1</v>
      </c>
      <c r="BY236" s="226">
        <v>1</v>
      </c>
      <c r="BZ236" s="228">
        <v>2</v>
      </c>
      <c r="CA236" s="228">
        <v>2</v>
      </c>
      <c r="CB236" s="228">
        <v>4</v>
      </c>
      <c r="CC236" s="226">
        <v>2</v>
      </c>
      <c r="CD236" s="226">
        <v>2</v>
      </c>
      <c r="CE236" s="226">
        <v>4</v>
      </c>
      <c r="CF236" s="228">
        <v>2</v>
      </c>
      <c r="CG236" s="228">
        <v>2</v>
      </c>
      <c r="CH236" s="228">
        <v>4</v>
      </c>
      <c r="CI236" s="226">
        <v>2</v>
      </c>
      <c r="CJ236" s="226">
        <v>2</v>
      </c>
      <c r="CK236" s="226">
        <v>4</v>
      </c>
      <c r="CL236" s="228">
        <v>2</v>
      </c>
      <c r="CM236" s="228">
        <v>2</v>
      </c>
      <c r="CN236" s="228">
        <v>4</v>
      </c>
      <c r="CO236" s="226">
        <v>2</v>
      </c>
      <c r="CP236" s="226">
        <v>2</v>
      </c>
      <c r="CQ236" s="226">
        <v>4</v>
      </c>
      <c r="CR236" s="228">
        <v>2</v>
      </c>
      <c r="CS236" s="228">
        <v>2</v>
      </c>
      <c r="CT236" s="228">
        <v>4</v>
      </c>
      <c r="CU236" s="226">
        <v>2</v>
      </c>
      <c r="CV236" s="226">
        <v>2</v>
      </c>
      <c r="CW236" s="226">
        <v>4</v>
      </c>
      <c r="CX236">
        <f t="shared" si="116"/>
        <v>49</v>
      </c>
      <c r="CY236">
        <f t="shared" si="116"/>
        <v>41</v>
      </c>
      <c r="CZ236">
        <f t="shared" si="116"/>
        <v>90</v>
      </c>
      <c r="DA236">
        <f t="shared" si="117"/>
        <v>24</v>
      </c>
      <c r="DC236" s="24">
        <f t="shared" si="120"/>
        <v>2</v>
      </c>
      <c r="DD236" s="24">
        <f t="shared" si="120"/>
        <v>2</v>
      </c>
      <c r="DE236" s="24">
        <f t="shared" si="120"/>
        <v>4</v>
      </c>
      <c r="DF236">
        <f t="shared" si="121"/>
        <v>2.0416666666666665</v>
      </c>
      <c r="DG236">
        <f t="shared" si="121"/>
        <v>1.7083333333333333</v>
      </c>
      <c r="DH236">
        <f t="shared" si="121"/>
        <v>3.75</v>
      </c>
      <c r="DI236" s="24">
        <f t="shared" si="122"/>
        <v>2</v>
      </c>
      <c r="DJ236" s="24">
        <f t="shared" si="122"/>
        <v>2</v>
      </c>
      <c r="DK236">
        <f t="shared" si="118"/>
        <v>4</v>
      </c>
      <c r="DQ236" s="234">
        <v>5</v>
      </c>
    </row>
    <row r="237" spans="2:121" ht="159" hidden="1" customHeight="1" x14ac:dyDescent="0.25">
      <c r="B237" s="223"/>
      <c r="C237" s="254"/>
      <c r="D237" s="202"/>
      <c r="E237" s="44" t="s">
        <v>637</v>
      </c>
      <c r="F237" s="87"/>
      <c r="G237" s="87"/>
      <c r="H237" s="88"/>
      <c r="I237" s="48"/>
      <c r="J237" s="48"/>
      <c r="K237" s="83"/>
      <c r="L237" s="83"/>
      <c r="M237" s="83"/>
      <c r="N237" s="83"/>
      <c r="O237" s="83"/>
      <c r="P237" s="83"/>
      <c r="Q237" s="83"/>
      <c r="R237" s="83"/>
      <c r="S237" s="83"/>
      <c r="T237" s="83"/>
      <c r="U237" s="83"/>
      <c r="V237" s="44" t="s">
        <v>67</v>
      </c>
      <c r="W237" s="44" t="s">
        <v>60</v>
      </c>
      <c r="X237" s="44"/>
      <c r="Y237" s="44"/>
      <c r="Z237" s="44"/>
      <c r="AA237" s="29" t="s">
        <v>61</v>
      </c>
      <c r="AB237" s="2" t="s">
        <v>638</v>
      </c>
      <c r="AC237" s="143"/>
      <c r="AD237" s="246"/>
      <c r="AE237" s="246"/>
      <c r="AF237" s="246"/>
      <c r="AG237" s="245"/>
      <c r="AH237" s="245"/>
      <c r="AI237" s="245"/>
      <c r="AJ237" s="246"/>
      <c r="AK237" s="246"/>
      <c r="AL237" s="246"/>
      <c r="AM237" s="245"/>
      <c r="AN237" s="245"/>
      <c r="AO237" s="245"/>
      <c r="AP237" s="246"/>
      <c r="AQ237" s="246"/>
      <c r="AR237" s="246"/>
      <c r="AS237" s="245"/>
      <c r="AT237" s="245"/>
      <c r="AU237" s="245"/>
      <c r="AV237" s="246"/>
      <c r="AW237" s="246"/>
      <c r="AX237" s="246"/>
      <c r="AY237" s="245"/>
      <c r="AZ237" s="245"/>
      <c r="BA237" s="245"/>
      <c r="BB237" s="246"/>
      <c r="BC237" s="246"/>
      <c r="BD237" s="246"/>
      <c r="BE237" s="245"/>
      <c r="BF237" s="245"/>
      <c r="BG237" s="245"/>
      <c r="BH237" s="246"/>
      <c r="BI237" s="246"/>
      <c r="BJ237" s="246"/>
      <c r="BK237" s="245"/>
      <c r="BL237" s="245"/>
      <c r="BM237" s="245"/>
      <c r="BN237" s="246"/>
      <c r="BO237" s="246"/>
      <c r="BP237" s="246"/>
      <c r="BQ237" s="245"/>
      <c r="BR237" s="245"/>
      <c r="BS237" s="245"/>
      <c r="BT237" s="246"/>
      <c r="BU237" s="246"/>
      <c r="BV237" s="246"/>
      <c r="BW237" s="245"/>
      <c r="BX237" s="245"/>
      <c r="BY237" s="245"/>
      <c r="BZ237" s="246"/>
      <c r="CA237" s="246"/>
      <c r="CB237" s="246"/>
      <c r="CC237" s="245"/>
      <c r="CD237" s="245"/>
      <c r="CE237" s="245"/>
      <c r="CF237" s="246"/>
      <c r="CG237" s="246"/>
      <c r="CH237" s="246"/>
      <c r="CI237" s="245"/>
      <c r="CJ237" s="245"/>
      <c r="CK237" s="245"/>
      <c r="CL237" s="246"/>
      <c r="CM237" s="246"/>
      <c r="CN237" s="246"/>
      <c r="CO237" s="245"/>
      <c r="CP237" s="245"/>
      <c r="CQ237" s="245"/>
      <c r="CR237" s="246"/>
      <c r="CS237" s="246"/>
      <c r="CT237" s="246"/>
      <c r="CU237" s="245"/>
      <c r="CV237" s="245"/>
      <c r="CW237" s="245"/>
      <c r="CX237">
        <f t="shared" si="116"/>
        <v>0</v>
      </c>
      <c r="CY237">
        <f t="shared" si="116"/>
        <v>0</v>
      </c>
      <c r="CZ237">
        <f t="shared" si="116"/>
        <v>0</v>
      </c>
      <c r="DA237">
        <f t="shared" si="117"/>
        <v>0</v>
      </c>
      <c r="DC237" s="24" t="e">
        <f t="shared" si="120"/>
        <v>#DIV/0!</v>
      </c>
      <c r="DD237" s="24" t="e">
        <f t="shared" si="120"/>
        <v>#DIV/0!</v>
      </c>
      <c r="DE237" s="24" t="e">
        <f t="shared" si="120"/>
        <v>#DIV/0!</v>
      </c>
      <c r="DF237" t="e">
        <f t="shared" si="121"/>
        <v>#DIV/0!</v>
      </c>
      <c r="DG237" t="e">
        <f t="shared" si="121"/>
        <v>#DIV/0!</v>
      </c>
      <c r="DH237" t="e">
        <f t="shared" si="121"/>
        <v>#DIV/0!</v>
      </c>
      <c r="DI237" s="24" t="e">
        <f t="shared" si="122"/>
        <v>#DIV/0!</v>
      </c>
      <c r="DJ237" s="24" t="e">
        <f t="shared" si="122"/>
        <v>#DIV/0!</v>
      </c>
      <c r="DK237" t="e">
        <f t="shared" si="118"/>
        <v>#DIV/0!</v>
      </c>
      <c r="DQ237" s="257"/>
    </row>
    <row r="238" spans="2:121" ht="130.5" hidden="1" customHeight="1" x14ac:dyDescent="0.25">
      <c r="B238" s="223"/>
      <c r="C238" s="203"/>
      <c r="D238" s="203"/>
      <c r="E238" s="44" t="s">
        <v>639</v>
      </c>
      <c r="F238" s="89"/>
      <c r="G238" s="89"/>
      <c r="H238" s="85"/>
      <c r="I238" s="49"/>
      <c r="J238" s="49"/>
      <c r="K238" s="50"/>
      <c r="L238" s="50"/>
      <c r="M238" s="50"/>
      <c r="N238" s="50"/>
      <c r="O238" s="50"/>
      <c r="P238" s="50"/>
      <c r="Q238" s="50"/>
      <c r="R238" s="50"/>
      <c r="S238" s="50"/>
      <c r="T238" s="50"/>
      <c r="U238" s="50"/>
      <c r="V238" s="44" t="s">
        <v>640</v>
      </c>
      <c r="W238" s="44" t="s">
        <v>60</v>
      </c>
      <c r="X238" s="44"/>
      <c r="Y238" s="44"/>
      <c r="Z238" s="44"/>
      <c r="AA238" s="29" t="s">
        <v>61</v>
      </c>
      <c r="AB238" s="2" t="s">
        <v>6</v>
      </c>
      <c r="AC238" s="144"/>
      <c r="AD238" s="229"/>
      <c r="AE238" s="229"/>
      <c r="AF238" s="229"/>
      <c r="AG238" s="227"/>
      <c r="AH238" s="227"/>
      <c r="AI238" s="227"/>
      <c r="AJ238" s="229"/>
      <c r="AK238" s="229"/>
      <c r="AL238" s="229"/>
      <c r="AM238" s="227"/>
      <c r="AN238" s="227"/>
      <c r="AO238" s="227"/>
      <c r="AP238" s="229"/>
      <c r="AQ238" s="229"/>
      <c r="AR238" s="229"/>
      <c r="AS238" s="227"/>
      <c r="AT238" s="227"/>
      <c r="AU238" s="227"/>
      <c r="AV238" s="229"/>
      <c r="AW238" s="229"/>
      <c r="AX238" s="229"/>
      <c r="AY238" s="227"/>
      <c r="AZ238" s="227"/>
      <c r="BA238" s="227"/>
      <c r="BB238" s="229"/>
      <c r="BC238" s="229"/>
      <c r="BD238" s="229"/>
      <c r="BE238" s="227"/>
      <c r="BF238" s="227"/>
      <c r="BG238" s="227"/>
      <c r="BH238" s="229"/>
      <c r="BI238" s="229"/>
      <c r="BJ238" s="229"/>
      <c r="BK238" s="227"/>
      <c r="BL238" s="227"/>
      <c r="BM238" s="227"/>
      <c r="BN238" s="229"/>
      <c r="BO238" s="229"/>
      <c r="BP238" s="229"/>
      <c r="BQ238" s="227"/>
      <c r="BR238" s="227"/>
      <c r="BS238" s="227"/>
      <c r="BT238" s="229"/>
      <c r="BU238" s="229"/>
      <c r="BV238" s="229"/>
      <c r="BW238" s="227"/>
      <c r="BX238" s="227"/>
      <c r="BY238" s="227"/>
      <c r="BZ238" s="229"/>
      <c r="CA238" s="229"/>
      <c r="CB238" s="229"/>
      <c r="CC238" s="227"/>
      <c r="CD238" s="227"/>
      <c r="CE238" s="227"/>
      <c r="CF238" s="229"/>
      <c r="CG238" s="229"/>
      <c r="CH238" s="229"/>
      <c r="CI238" s="227"/>
      <c r="CJ238" s="227"/>
      <c r="CK238" s="227"/>
      <c r="CL238" s="229"/>
      <c r="CM238" s="229"/>
      <c r="CN238" s="229"/>
      <c r="CO238" s="227"/>
      <c r="CP238" s="227"/>
      <c r="CQ238" s="227"/>
      <c r="CR238" s="229"/>
      <c r="CS238" s="229"/>
      <c r="CT238" s="229"/>
      <c r="CU238" s="227"/>
      <c r="CV238" s="227"/>
      <c r="CW238" s="227"/>
      <c r="CX238">
        <f t="shared" si="116"/>
        <v>0</v>
      </c>
      <c r="CY238">
        <f t="shared" si="116"/>
        <v>0</v>
      </c>
      <c r="CZ238">
        <f t="shared" si="116"/>
        <v>0</v>
      </c>
      <c r="DA238">
        <f t="shared" si="117"/>
        <v>0</v>
      </c>
      <c r="DC238" s="24" t="e">
        <f t="shared" si="120"/>
        <v>#DIV/0!</v>
      </c>
      <c r="DD238" s="24" t="e">
        <f t="shared" si="120"/>
        <v>#DIV/0!</v>
      </c>
      <c r="DE238" s="24" t="e">
        <f t="shared" si="120"/>
        <v>#DIV/0!</v>
      </c>
      <c r="DF238" t="e">
        <f t="shared" si="121"/>
        <v>#DIV/0!</v>
      </c>
      <c r="DG238" t="e">
        <f t="shared" si="121"/>
        <v>#DIV/0!</v>
      </c>
      <c r="DH238" t="e">
        <f t="shared" si="121"/>
        <v>#DIV/0!</v>
      </c>
      <c r="DI238" s="24" t="e">
        <f t="shared" si="122"/>
        <v>#DIV/0!</v>
      </c>
      <c r="DJ238" s="24" t="e">
        <f t="shared" si="122"/>
        <v>#DIV/0!</v>
      </c>
      <c r="DK238" t="e">
        <f t="shared" si="118"/>
        <v>#DIV/0!</v>
      </c>
      <c r="DQ238" s="235"/>
    </row>
    <row r="239" spans="2:121" ht="115.5" hidden="1" customHeight="1" x14ac:dyDescent="0.25">
      <c r="B239" s="223"/>
      <c r="C239" s="225">
        <v>454</v>
      </c>
      <c r="D239" s="225" t="s">
        <v>641</v>
      </c>
      <c r="E239" s="44" t="s">
        <v>642</v>
      </c>
      <c r="F239" s="56">
        <v>4</v>
      </c>
      <c r="G239" s="56">
        <v>1.4</v>
      </c>
      <c r="H239" s="86">
        <v>5.6</v>
      </c>
      <c r="I239" s="81">
        <f>(L239+N239+P239+T239+R239)/5</f>
        <v>4</v>
      </c>
      <c r="J239" s="81">
        <f>(M239+O239+Q239+U239+S239)/5</f>
        <v>1.4</v>
      </c>
      <c r="K239" s="82">
        <f>I239*J239</f>
        <v>5.6</v>
      </c>
      <c r="L239" s="80">
        <v>4</v>
      </c>
      <c r="M239" s="80">
        <v>1</v>
      </c>
      <c r="N239" s="80">
        <v>4</v>
      </c>
      <c r="O239" s="80">
        <v>1</v>
      </c>
      <c r="P239" s="80">
        <v>4</v>
      </c>
      <c r="Q239" s="80">
        <v>1</v>
      </c>
      <c r="R239" s="80">
        <v>4</v>
      </c>
      <c r="S239" s="80">
        <v>2</v>
      </c>
      <c r="T239" s="80">
        <v>4</v>
      </c>
      <c r="U239" s="80">
        <v>2</v>
      </c>
      <c r="V239" s="44" t="s">
        <v>643</v>
      </c>
      <c r="W239" s="44" t="s">
        <v>60</v>
      </c>
      <c r="X239" s="44" t="s">
        <v>635</v>
      </c>
      <c r="Y239" s="44" t="s">
        <v>644</v>
      </c>
      <c r="Z239" s="44"/>
      <c r="AA239" s="29" t="s">
        <v>92</v>
      </c>
      <c r="AB239" s="2" t="s">
        <v>2</v>
      </c>
      <c r="AC239" s="76"/>
      <c r="AD239" s="232">
        <v>5</v>
      </c>
      <c r="AE239" s="228">
        <v>3</v>
      </c>
      <c r="AF239" s="228">
        <v>15</v>
      </c>
      <c r="AG239" s="226">
        <v>4</v>
      </c>
      <c r="AH239" s="226">
        <v>1</v>
      </c>
      <c r="AI239" s="226">
        <v>4</v>
      </c>
      <c r="AJ239" s="228">
        <v>5</v>
      </c>
      <c r="AK239" s="228">
        <v>1</v>
      </c>
      <c r="AL239" s="228">
        <v>5</v>
      </c>
      <c r="AM239" s="226">
        <v>5</v>
      </c>
      <c r="AN239" s="226">
        <v>1</v>
      </c>
      <c r="AO239" s="226">
        <v>5</v>
      </c>
      <c r="AP239" s="228">
        <v>5</v>
      </c>
      <c r="AQ239" s="228">
        <v>1</v>
      </c>
      <c r="AR239" s="228">
        <v>5</v>
      </c>
      <c r="AS239" s="226">
        <v>5</v>
      </c>
      <c r="AT239" s="226">
        <v>1</v>
      </c>
      <c r="AU239" s="226">
        <v>5</v>
      </c>
      <c r="AV239" s="228">
        <v>5</v>
      </c>
      <c r="AW239" s="228">
        <v>1</v>
      </c>
      <c r="AX239" s="228">
        <v>5</v>
      </c>
      <c r="AY239" s="226">
        <v>5</v>
      </c>
      <c r="AZ239" s="226">
        <v>1</v>
      </c>
      <c r="BA239" s="226">
        <v>5</v>
      </c>
      <c r="BB239" s="228">
        <v>2</v>
      </c>
      <c r="BC239" s="228">
        <v>1</v>
      </c>
      <c r="BD239" s="228">
        <v>2</v>
      </c>
      <c r="BE239" s="226">
        <v>5</v>
      </c>
      <c r="BF239" s="226">
        <v>1</v>
      </c>
      <c r="BG239" s="226">
        <v>5</v>
      </c>
      <c r="BH239" s="228">
        <v>2</v>
      </c>
      <c r="BI239" s="228">
        <v>1</v>
      </c>
      <c r="BJ239" s="228">
        <v>2</v>
      </c>
      <c r="BK239" s="226">
        <v>2</v>
      </c>
      <c r="BL239" s="226">
        <v>1</v>
      </c>
      <c r="BM239" s="226">
        <v>2</v>
      </c>
      <c r="BN239" s="228">
        <v>2</v>
      </c>
      <c r="BO239" s="228">
        <v>1</v>
      </c>
      <c r="BP239" s="228">
        <v>2</v>
      </c>
      <c r="BQ239" s="226">
        <v>2</v>
      </c>
      <c r="BR239" s="226">
        <v>1</v>
      </c>
      <c r="BS239" s="226">
        <v>2</v>
      </c>
      <c r="BT239" s="228">
        <v>2</v>
      </c>
      <c r="BU239" s="228">
        <v>1</v>
      </c>
      <c r="BV239" s="228">
        <v>2</v>
      </c>
      <c r="BW239" s="226">
        <v>2</v>
      </c>
      <c r="BX239" s="226">
        <v>1</v>
      </c>
      <c r="BY239" s="226">
        <v>2</v>
      </c>
      <c r="BZ239" s="228">
        <v>4</v>
      </c>
      <c r="CA239" s="228">
        <v>1</v>
      </c>
      <c r="CB239" s="228">
        <v>4</v>
      </c>
      <c r="CC239" s="226">
        <v>4</v>
      </c>
      <c r="CD239" s="226">
        <v>1</v>
      </c>
      <c r="CE239" s="226">
        <v>4</v>
      </c>
      <c r="CF239" s="228">
        <v>4</v>
      </c>
      <c r="CG239" s="228">
        <v>1</v>
      </c>
      <c r="CH239" s="228">
        <v>4</v>
      </c>
      <c r="CI239" s="226">
        <v>4</v>
      </c>
      <c r="CJ239" s="226">
        <v>1</v>
      </c>
      <c r="CK239" s="226">
        <v>4</v>
      </c>
      <c r="CL239" s="228">
        <v>4</v>
      </c>
      <c r="CM239" s="228">
        <v>1</v>
      </c>
      <c r="CN239" s="228">
        <v>4</v>
      </c>
      <c r="CO239" s="226">
        <v>4</v>
      </c>
      <c r="CP239" s="226">
        <v>1</v>
      </c>
      <c r="CQ239" s="226">
        <v>4</v>
      </c>
      <c r="CR239" s="228">
        <v>4</v>
      </c>
      <c r="CS239" s="228">
        <v>1</v>
      </c>
      <c r="CT239" s="228">
        <v>4</v>
      </c>
      <c r="CU239" s="226">
        <v>4</v>
      </c>
      <c r="CV239" s="226">
        <v>1</v>
      </c>
      <c r="CW239" s="226">
        <v>4</v>
      </c>
      <c r="CX239">
        <f t="shared" si="116"/>
        <v>90</v>
      </c>
      <c r="CY239">
        <f t="shared" si="116"/>
        <v>26</v>
      </c>
      <c r="CZ239">
        <f t="shared" si="116"/>
        <v>100</v>
      </c>
      <c r="DA239">
        <f t="shared" si="117"/>
        <v>24</v>
      </c>
      <c r="DC239" s="24">
        <f t="shared" si="120"/>
        <v>4</v>
      </c>
      <c r="DD239" s="24">
        <f t="shared" si="120"/>
        <v>1</v>
      </c>
      <c r="DE239" s="24">
        <f t="shared" si="120"/>
        <v>4</v>
      </c>
      <c r="DF239">
        <f t="shared" si="121"/>
        <v>3.75</v>
      </c>
      <c r="DG239">
        <f t="shared" si="121"/>
        <v>1.0833333333333333</v>
      </c>
      <c r="DH239">
        <f t="shared" si="121"/>
        <v>4.166666666666667</v>
      </c>
      <c r="DI239" s="24">
        <f t="shared" si="122"/>
        <v>4</v>
      </c>
      <c r="DJ239" s="24">
        <f t="shared" si="122"/>
        <v>1</v>
      </c>
      <c r="DK239">
        <f t="shared" si="118"/>
        <v>4</v>
      </c>
      <c r="DQ239" s="234">
        <v>5</v>
      </c>
    </row>
    <row r="240" spans="2:121" ht="85.5" hidden="1" customHeight="1" x14ac:dyDescent="0.25">
      <c r="B240" s="223"/>
      <c r="C240" s="203"/>
      <c r="D240" s="203"/>
      <c r="E240" s="205" t="s">
        <v>645</v>
      </c>
      <c r="F240" s="87"/>
      <c r="G240" s="87"/>
      <c r="H240" s="88"/>
      <c r="I240" s="48"/>
      <c r="J240" s="48"/>
      <c r="K240" s="83"/>
      <c r="L240" s="83"/>
      <c r="M240" s="83"/>
      <c r="N240" s="83"/>
      <c r="O240" s="83"/>
      <c r="P240" s="83"/>
      <c r="Q240" s="83"/>
      <c r="R240" s="83"/>
      <c r="S240" s="83"/>
      <c r="T240" s="83"/>
      <c r="U240" s="83"/>
      <c r="V240" s="44" t="s">
        <v>646</v>
      </c>
      <c r="W240" s="44" t="s">
        <v>60</v>
      </c>
      <c r="X240" s="44"/>
      <c r="Y240" s="44"/>
      <c r="Z240" s="44"/>
      <c r="AA240" s="29" t="s">
        <v>61</v>
      </c>
      <c r="AB240" s="2" t="s">
        <v>6</v>
      </c>
      <c r="AC240" s="143"/>
      <c r="AD240" s="255"/>
      <c r="AE240" s="246"/>
      <c r="AF240" s="246"/>
      <c r="AG240" s="245"/>
      <c r="AH240" s="245"/>
      <c r="AI240" s="245"/>
      <c r="AJ240" s="246"/>
      <c r="AK240" s="246"/>
      <c r="AL240" s="246"/>
      <c r="AM240" s="245"/>
      <c r="AN240" s="245"/>
      <c r="AO240" s="245"/>
      <c r="AP240" s="246"/>
      <c r="AQ240" s="246"/>
      <c r="AR240" s="246"/>
      <c r="AS240" s="245"/>
      <c r="AT240" s="245"/>
      <c r="AU240" s="245"/>
      <c r="AV240" s="246"/>
      <c r="AW240" s="246"/>
      <c r="AX240" s="246"/>
      <c r="AY240" s="245"/>
      <c r="AZ240" s="245"/>
      <c r="BA240" s="245"/>
      <c r="BB240" s="246"/>
      <c r="BC240" s="246"/>
      <c r="BD240" s="246"/>
      <c r="BE240" s="245"/>
      <c r="BF240" s="245"/>
      <c r="BG240" s="245"/>
      <c r="BH240" s="246"/>
      <c r="BI240" s="246"/>
      <c r="BJ240" s="246"/>
      <c r="BK240" s="245"/>
      <c r="BL240" s="245"/>
      <c r="BM240" s="245"/>
      <c r="BN240" s="246"/>
      <c r="BO240" s="246"/>
      <c r="BP240" s="246"/>
      <c r="BQ240" s="245"/>
      <c r="BR240" s="245"/>
      <c r="BS240" s="245"/>
      <c r="BT240" s="246"/>
      <c r="BU240" s="246"/>
      <c r="BV240" s="246"/>
      <c r="BW240" s="245"/>
      <c r="BX240" s="245"/>
      <c r="BY240" s="245"/>
      <c r="BZ240" s="246"/>
      <c r="CA240" s="246"/>
      <c r="CB240" s="246"/>
      <c r="CC240" s="245"/>
      <c r="CD240" s="245"/>
      <c r="CE240" s="245"/>
      <c r="CF240" s="246"/>
      <c r="CG240" s="246"/>
      <c r="CH240" s="246"/>
      <c r="CI240" s="245"/>
      <c r="CJ240" s="245"/>
      <c r="CK240" s="245"/>
      <c r="CL240" s="246"/>
      <c r="CM240" s="246"/>
      <c r="CN240" s="246"/>
      <c r="CO240" s="245"/>
      <c r="CP240" s="245"/>
      <c r="CQ240" s="245"/>
      <c r="CR240" s="246"/>
      <c r="CS240" s="246"/>
      <c r="CT240" s="246"/>
      <c r="CU240" s="245"/>
      <c r="CV240" s="245"/>
      <c r="CW240" s="245"/>
      <c r="CX240">
        <f t="shared" si="116"/>
        <v>0</v>
      </c>
      <c r="CY240">
        <f t="shared" si="116"/>
        <v>0</v>
      </c>
      <c r="CZ240">
        <f t="shared" si="116"/>
        <v>0</v>
      </c>
      <c r="DA240">
        <f t="shared" si="117"/>
        <v>0</v>
      </c>
      <c r="DC240" s="24" t="e">
        <f t="shared" si="120"/>
        <v>#DIV/0!</v>
      </c>
      <c r="DD240" s="24" t="e">
        <f t="shared" si="120"/>
        <v>#DIV/0!</v>
      </c>
      <c r="DE240" s="24" t="e">
        <f t="shared" si="120"/>
        <v>#DIV/0!</v>
      </c>
      <c r="DF240" t="e">
        <f t="shared" si="121"/>
        <v>#DIV/0!</v>
      </c>
      <c r="DG240" t="e">
        <f t="shared" si="121"/>
        <v>#DIV/0!</v>
      </c>
      <c r="DH240" t="e">
        <f t="shared" si="121"/>
        <v>#DIV/0!</v>
      </c>
      <c r="DI240" s="24" t="e">
        <f t="shared" si="122"/>
        <v>#DIV/0!</v>
      </c>
      <c r="DJ240" s="24" t="e">
        <f t="shared" si="122"/>
        <v>#DIV/0!</v>
      </c>
      <c r="DK240" t="e">
        <f t="shared" si="118"/>
        <v>#DIV/0!</v>
      </c>
      <c r="DQ240" s="257"/>
    </row>
    <row r="241" spans="2:121" ht="140.25" hidden="1" customHeight="1" x14ac:dyDescent="0.25">
      <c r="B241" s="223"/>
      <c r="C241" s="262"/>
      <c r="D241" s="202"/>
      <c r="E241" s="201"/>
      <c r="F241" s="89"/>
      <c r="G241" s="89"/>
      <c r="H241" s="85"/>
      <c r="I241" s="49"/>
      <c r="J241" s="49"/>
      <c r="K241" s="50"/>
      <c r="L241" s="50"/>
      <c r="M241" s="50"/>
      <c r="N241" s="50"/>
      <c r="O241" s="50"/>
      <c r="P241" s="50"/>
      <c r="Q241" s="50"/>
      <c r="R241" s="50"/>
      <c r="S241" s="50"/>
      <c r="T241" s="50"/>
      <c r="U241" s="50"/>
      <c r="V241" s="44" t="s">
        <v>647</v>
      </c>
      <c r="W241" s="44" t="s">
        <v>60</v>
      </c>
      <c r="X241" s="44"/>
      <c r="Y241" s="44"/>
      <c r="Z241" s="44"/>
      <c r="AA241" s="29" t="s">
        <v>61</v>
      </c>
      <c r="AB241" s="2" t="s">
        <v>648</v>
      </c>
      <c r="AC241" s="144"/>
      <c r="AD241" s="233"/>
      <c r="AE241" s="229"/>
      <c r="AF241" s="229"/>
      <c r="AG241" s="227"/>
      <c r="AH241" s="227"/>
      <c r="AI241" s="227"/>
      <c r="AJ241" s="229"/>
      <c r="AK241" s="229"/>
      <c r="AL241" s="229"/>
      <c r="AM241" s="227"/>
      <c r="AN241" s="227"/>
      <c r="AO241" s="227"/>
      <c r="AP241" s="229"/>
      <c r="AQ241" s="229"/>
      <c r="AR241" s="229"/>
      <c r="AS241" s="227"/>
      <c r="AT241" s="227"/>
      <c r="AU241" s="227"/>
      <c r="AV241" s="229"/>
      <c r="AW241" s="229"/>
      <c r="AX241" s="229"/>
      <c r="AY241" s="227"/>
      <c r="AZ241" s="227"/>
      <c r="BA241" s="227"/>
      <c r="BB241" s="229"/>
      <c r="BC241" s="229"/>
      <c r="BD241" s="229"/>
      <c r="BE241" s="227"/>
      <c r="BF241" s="227"/>
      <c r="BG241" s="227"/>
      <c r="BH241" s="229"/>
      <c r="BI241" s="229"/>
      <c r="BJ241" s="229"/>
      <c r="BK241" s="227"/>
      <c r="BL241" s="227"/>
      <c r="BM241" s="227"/>
      <c r="BN241" s="229"/>
      <c r="BO241" s="229"/>
      <c r="BP241" s="229"/>
      <c r="BQ241" s="227"/>
      <c r="BR241" s="227"/>
      <c r="BS241" s="227"/>
      <c r="BT241" s="229"/>
      <c r="BU241" s="229"/>
      <c r="BV241" s="229"/>
      <c r="BW241" s="227"/>
      <c r="BX241" s="227"/>
      <c r="BY241" s="227"/>
      <c r="BZ241" s="229"/>
      <c r="CA241" s="229"/>
      <c r="CB241" s="229"/>
      <c r="CC241" s="227"/>
      <c r="CD241" s="227"/>
      <c r="CE241" s="227"/>
      <c r="CF241" s="229"/>
      <c r="CG241" s="229"/>
      <c r="CH241" s="229"/>
      <c r="CI241" s="227"/>
      <c r="CJ241" s="227"/>
      <c r="CK241" s="227"/>
      <c r="CL241" s="229"/>
      <c r="CM241" s="229"/>
      <c r="CN241" s="229"/>
      <c r="CO241" s="227"/>
      <c r="CP241" s="227"/>
      <c r="CQ241" s="227"/>
      <c r="CR241" s="229"/>
      <c r="CS241" s="229"/>
      <c r="CT241" s="229"/>
      <c r="CU241" s="227"/>
      <c r="CV241" s="227"/>
      <c r="CW241" s="227"/>
      <c r="CX241">
        <f t="shared" si="116"/>
        <v>0</v>
      </c>
      <c r="CY241">
        <f t="shared" si="116"/>
        <v>0</v>
      </c>
      <c r="CZ241">
        <f t="shared" si="116"/>
        <v>0</v>
      </c>
      <c r="DA241">
        <f t="shared" si="117"/>
        <v>0</v>
      </c>
      <c r="DC241" s="24" t="e">
        <f t="shared" si="120"/>
        <v>#DIV/0!</v>
      </c>
      <c r="DD241" s="24" t="e">
        <f t="shared" si="120"/>
        <v>#DIV/0!</v>
      </c>
      <c r="DE241" s="24" t="e">
        <f t="shared" si="120"/>
        <v>#DIV/0!</v>
      </c>
      <c r="DF241" t="e">
        <f t="shared" si="121"/>
        <v>#DIV/0!</v>
      </c>
      <c r="DG241" t="e">
        <f t="shared" si="121"/>
        <v>#DIV/0!</v>
      </c>
      <c r="DH241" t="e">
        <f t="shared" si="121"/>
        <v>#DIV/0!</v>
      </c>
      <c r="DI241" s="24" t="e">
        <f t="shared" si="122"/>
        <v>#DIV/0!</v>
      </c>
      <c r="DJ241" s="24" t="e">
        <f t="shared" si="122"/>
        <v>#DIV/0!</v>
      </c>
      <c r="DK241" t="e">
        <f t="shared" si="118"/>
        <v>#DIV/0!</v>
      </c>
      <c r="DQ241" s="235"/>
    </row>
    <row r="242" spans="2:121" ht="176.25" customHeight="1" x14ac:dyDescent="0.25">
      <c r="B242" s="223"/>
      <c r="C242" s="128">
        <v>456</v>
      </c>
      <c r="D242" s="128" t="s">
        <v>649</v>
      </c>
      <c r="E242" s="44" t="s">
        <v>650</v>
      </c>
      <c r="F242" s="51">
        <v>5</v>
      </c>
      <c r="G242" s="51">
        <v>2.8</v>
      </c>
      <c r="H242" s="82">
        <v>14</v>
      </c>
      <c r="I242" s="81">
        <f>(L242+N242+P242+T242+R242)/5</f>
        <v>5</v>
      </c>
      <c r="J242" s="81">
        <f>(M242+O242+Q242+U242+S242)/5</f>
        <v>2.6</v>
      </c>
      <c r="K242" s="82">
        <f>I242*J242</f>
        <v>13</v>
      </c>
      <c r="L242" s="52">
        <v>5</v>
      </c>
      <c r="M242" s="52">
        <v>2</v>
      </c>
      <c r="N242" s="52">
        <v>5</v>
      </c>
      <c r="O242" s="52">
        <v>3</v>
      </c>
      <c r="P242" s="52">
        <v>5</v>
      </c>
      <c r="Q242" s="52">
        <v>3</v>
      </c>
      <c r="R242" s="52">
        <v>5</v>
      </c>
      <c r="S242" s="52">
        <v>3</v>
      </c>
      <c r="T242" s="52">
        <v>5</v>
      </c>
      <c r="U242" s="52">
        <v>2</v>
      </c>
      <c r="V242" s="44" t="s">
        <v>67</v>
      </c>
      <c r="W242" s="44" t="s">
        <v>53</v>
      </c>
      <c r="X242" s="44" t="s">
        <v>635</v>
      </c>
      <c r="Y242" s="44" t="s">
        <v>596</v>
      </c>
      <c r="Z242" s="44" t="s">
        <v>56</v>
      </c>
      <c r="AA242" s="44" t="s">
        <v>57</v>
      </c>
      <c r="AB242" s="2" t="s">
        <v>2</v>
      </c>
      <c r="AC242" s="76" t="s">
        <v>2</v>
      </c>
      <c r="AD242" s="20">
        <v>4</v>
      </c>
      <c r="AE242" s="20">
        <v>1</v>
      </c>
      <c r="AF242" s="20">
        <v>4</v>
      </c>
      <c r="AG242" s="12"/>
      <c r="AH242" s="12"/>
      <c r="AI242" s="12"/>
      <c r="AJ242" s="20"/>
      <c r="AK242" s="20"/>
      <c r="AL242" s="20"/>
      <c r="AM242" s="12"/>
      <c r="AN242" s="12"/>
      <c r="AO242" s="12"/>
      <c r="AP242" s="20"/>
      <c r="AQ242" s="20"/>
      <c r="AR242" s="20"/>
      <c r="AS242" s="12"/>
      <c r="AT242" s="12"/>
      <c r="AU242" s="12"/>
      <c r="AV242" s="20"/>
      <c r="AW242" s="20"/>
      <c r="AX242" s="20"/>
      <c r="AY242" s="12"/>
      <c r="AZ242" s="12"/>
      <c r="BA242" s="12"/>
      <c r="BB242" s="20"/>
      <c r="BC242" s="20"/>
      <c r="BD242" s="20"/>
      <c r="BE242" s="12"/>
      <c r="BF242" s="12"/>
      <c r="BG242" s="12"/>
      <c r="BH242" s="20">
        <v>5</v>
      </c>
      <c r="BI242" s="20">
        <v>2</v>
      </c>
      <c r="BJ242" s="20">
        <v>10</v>
      </c>
      <c r="BK242" s="12">
        <v>5</v>
      </c>
      <c r="BL242" s="12">
        <v>2</v>
      </c>
      <c r="BM242" s="12">
        <v>10</v>
      </c>
      <c r="BN242" s="20">
        <v>5</v>
      </c>
      <c r="BO242" s="20">
        <v>2</v>
      </c>
      <c r="BP242" s="20">
        <v>10</v>
      </c>
      <c r="BQ242" s="12">
        <v>5</v>
      </c>
      <c r="BR242" s="12">
        <v>2</v>
      </c>
      <c r="BS242" s="12">
        <v>10</v>
      </c>
      <c r="BT242" s="20">
        <v>5</v>
      </c>
      <c r="BU242" s="20">
        <v>2</v>
      </c>
      <c r="BV242" s="20">
        <v>10</v>
      </c>
      <c r="BW242" s="12">
        <v>5</v>
      </c>
      <c r="BX242" s="12">
        <v>2</v>
      </c>
      <c r="BY242" s="12">
        <v>10</v>
      </c>
      <c r="BZ242" s="20">
        <v>5</v>
      </c>
      <c r="CA242" s="20">
        <v>2</v>
      </c>
      <c r="CB242" s="20">
        <v>10</v>
      </c>
      <c r="CC242" s="12">
        <v>5</v>
      </c>
      <c r="CD242" s="12">
        <v>2</v>
      </c>
      <c r="CE242" s="12">
        <v>10</v>
      </c>
      <c r="CF242" s="20">
        <v>5</v>
      </c>
      <c r="CG242" s="20">
        <v>2</v>
      </c>
      <c r="CH242" s="20">
        <v>10</v>
      </c>
      <c r="CI242" s="12">
        <v>5</v>
      </c>
      <c r="CJ242" s="12">
        <v>2</v>
      </c>
      <c r="CK242" s="12">
        <v>10</v>
      </c>
      <c r="CL242" s="20">
        <v>5</v>
      </c>
      <c r="CM242" s="20">
        <v>2</v>
      </c>
      <c r="CN242" s="20">
        <v>10</v>
      </c>
      <c r="CO242" s="12">
        <v>5</v>
      </c>
      <c r="CP242" s="12">
        <v>2</v>
      </c>
      <c r="CQ242" s="12">
        <v>10</v>
      </c>
      <c r="CR242" s="20">
        <v>5</v>
      </c>
      <c r="CS242" s="20">
        <v>2</v>
      </c>
      <c r="CT242" s="20">
        <v>10</v>
      </c>
      <c r="CU242" s="12">
        <v>5</v>
      </c>
      <c r="CV242" s="12">
        <v>2</v>
      </c>
      <c r="CW242" s="12">
        <v>10</v>
      </c>
      <c r="CX242">
        <f t="shared" si="116"/>
        <v>74</v>
      </c>
      <c r="CY242">
        <f t="shared" si="116"/>
        <v>29</v>
      </c>
      <c r="CZ242">
        <f t="shared" si="116"/>
        <v>144</v>
      </c>
      <c r="DA242">
        <f t="shared" si="117"/>
        <v>15</v>
      </c>
      <c r="DC242" s="24">
        <f t="shared" si="120"/>
        <v>5</v>
      </c>
      <c r="DD242" s="24">
        <f t="shared" si="120"/>
        <v>2</v>
      </c>
      <c r="DE242" s="24">
        <f t="shared" si="120"/>
        <v>10</v>
      </c>
      <c r="DF242">
        <f t="shared" si="121"/>
        <v>4.9333333333333336</v>
      </c>
      <c r="DG242">
        <f t="shared" si="121"/>
        <v>1.9333333333333333</v>
      </c>
      <c r="DH242">
        <f t="shared" si="121"/>
        <v>9.6</v>
      </c>
      <c r="DI242" s="24">
        <f t="shared" si="122"/>
        <v>5</v>
      </c>
      <c r="DJ242" s="24">
        <f t="shared" si="122"/>
        <v>2</v>
      </c>
      <c r="DK242">
        <f t="shared" si="118"/>
        <v>10</v>
      </c>
      <c r="DQ242" s="4"/>
    </row>
    <row r="243" spans="2:121" ht="99" customHeight="1" x14ac:dyDescent="0.25">
      <c r="B243" s="223"/>
      <c r="C243" s="225">
        <v>457</v>
      </c>
      <c r="D243" s="225" t="s">
        <v>651</v>
      </c>
      <c r="E243" s="44" t="s">
        <v>652</v>
      </c>
      <c r="F243" s="56">
        <v>5</v>
      </c>
      <c r="G243" s="56">
        <v>2</v>
      </c>
      <c r="H243" s="86">
        <v>10</v>
      </c>
      <c r="I243" s="81">
        <f>(L243+N243+P243+T243+R243)/5</f>
        <v>5</v>
      </c>
      <c r="J243" s="81">
        <f>(M243+O243+Q243+U243+S243)/5</f>
        <v>2</v>
      </c>
      <c r="K243" s="82">
        <f>I243*J243</f>
        <v>10</v>
      </c>
      <c r="L243" s="80">
        <v>6</v>
      </c>
      <c r="M243" s="80">
        <v>2</v>
      </c>
      <c r="N243" s="80">
        <v>6</v>
      </c>
      <c r="O243" s="80">
        <v>2</v>
      </c>
      <c r="P243" s="80">
        <v>3</v>
      </c>
      <c r="Q243" s="80">
        <v>2</v>
      </c>
      <c r="R243" s="80">
        <v>5</v>
      </c>
      <c r="S243" s="80">
        <v>2</v>
      </c>
      <c r="T243" s="80">
        <v>5</v>
      </c>
      <c r="U243" s="80">
        <v>2</v>
      </c>
      <c r="V243" s="44" t="s">
        <v>67</v>
      </c>
      <c r="W243" s="44" t="s">
        <v>53</v>
      </c>
      <c r="X243" s="44" t="s">
        <v>635</v>
      </c>
      <c r="Y243" s="44" t="s">
        <v>653</v>
      </c>
      <c r="Z243" s="44" t="s">
        <v>56</v>
      </c>
      <c r="AA243" s="44" t="s">
        <v>57</v>
      </c>
      <c r="AB243" s="2" t="s">
        <v>2</v>
      </c>
      <c r="AC243" s="76" t="s">
        <v>2</v>
      </c>
      <c r="AD243" s="228">
        <v>2</v>
      </c>
      <c r="AE243" s="228">
        <v>1</v>
      </c>
      <c r="AF243" s="228">
        <v>2</v>
      </c>
      <c r="AG243" s="226">
        <v>5</v>
      </c>
      <c r="AH243" s="226">
        <v>1</v>
      </c>
      <c r="AI243" s="226">
        <v>5</v>
      </c>
      <c r="AJ243" s="228">
        <v>2</v>
      </c>
      <c r="AK243" s="228">
        <v>1</v>
      </c>
      <c r="AL243" s="228">
        <v>2</v>
      </c>
      <c r="AM243" s="226">
        <v>2</v>
      </c>
      <c r="AN243" s="226">
        <v>1</v>
      </c>
      <c r="AO243" s="226">
        <v>2</v>
      </c>
      <c r="AP243" s="228">
        <v>2</v>
      </c>
      <c r="AQ243" s="228">
        <v>1</v>
      </c>
      <c r="AR243" s="228">
        <v>2</v>
      </c>
      <c r="AS243" s="226">
        <v>2</v>
      </c>
      <c r="AT243" s="226">
        <v>1</v>
      </c>
      <c r="AU243" s="226">
        <v>2</v>
      </c>
      <c r="AV243" s="228">
        <v>2</v>
      </c>
      <c r="AW243" s="228">
        <v>1</v>
      </c>
      <c r="AX243" s="228">
        <v>2</v>
      </c>
      <c r="AY243" s="226">
        <v>2</v>
      </c>
      <c r="AZ243" s="226">
        <v>1</v>
      </c>
      <c r="BA243" s="226">
        <v>2</v>
      </c>
      <c r="BB243" s="228">
        <v>4</v>
      </c>
      <c r="BC243" s="228">
        <v>1</v>
      </c>
      <c r="BD243" s="228">
        <v>4</v>
      </c>
      <c r="BE243" s="226"/>
      <c r="BF243" s="226"/>
      <c r="BG243" s="226"/>
      <c r="BH243" s="228">
        <v>4</v>
      </c>
      <c r="BI243" s="228">
        <v>1</v>
      </c>
      <c r="BJ243" s="228">
        <v>4</v>
      </c>
      <c r="BK243" s="226">
        <v>4</v>
      </c>
      <c r="BL243" s="226">
        <v>1</v>
      </c>
      <c r="BM243" s="226">
        <v>4</v>
      </c>
      <c r="BN243" s="228">
        <v>4</v>
      </c>
      <c r="BO243" s="228">
        <v>1</v>
      </c>
      <c r="BP243" s="228">
        <v>4</v>
      </c>
      <c r="BQ243" s="226">
        <v>4</v>
      </c>
      <c r="BR243" s="226">
        <v>1</v>
      </c>
      <c r="BS243" s="226">
        <v>4</v>
      </c>
      <c r="BT243" s="228">
        <v>4</v>
      </c>
      <c r="BU243" s="228">
        <v>1</v>
      </c>
      <c r="BV243" s="228">
        <v>4</v>
      </c>
      <c r="BW243" s="226">
        <v>4</v>
      </c>
      <c r="BX243" s="226">
        <v>1</v>
      </c>
      <c r="BY243" s="226">
        <v>4</v>
      </c>
      <c r="BZ243" s="228">
        <v>5</v>
      </c>
      <c r="CA243" s="228">
        <v>2</v>
      </c>
      <c r="CB243" s="228">
        <v>10</v>
      </c>
      <c r="CC243" s="226">
        <v>5</v>
      </c>
      <c r="CD243" s="226">
        <v>2</v>
      </c>
      <c r="CE243" s="226">
        <v>10</v>
      </c>
      <c r="CF243" s="228">
        <v>5</v>
      </c>
      <c r="CG243" s="228">
        <v>2</v>
      </c>
      <c r="CH243" s="228">
        <v>10</v>
      </c>
      <c r="CI243" s="226">
        <v>5</v>
      </c>
      <c r="CJ243" s="226">
        <v>2</v>
      </c>
      <c r="CK243" s="226">
        <v>10</v>
      </c>
      <c r="CL243" s="228">
        <v>5</v>
      </c>
      <c r="CM243" s="228">
        <v>2</v>
      </c>
      <c r="CN243" s="228">
        <v>10</v>
      </c>
      <c r="CO243" s="226">
        <v>5</v>
      </c>
      <c r="CP243" s="226">
        <v>2</v>
      </c>
      <c r="CQ243" s="226">
        <v>10</v>
      </c>
      <c r="CR243" s="228">
        <v>5</v>
      </c>
      <c r="CS243" s="228">
        <v>2</v>
      </c>
      <c r="CT243" s="228">
        <v>10</v>
      </c>
      <c r="CU243" s="226">
        <v>5</v>
      </c>
      <c r="CV243" s="226">
        <v>2</v>
      </c>
      <c r="CW243" s="226">
        <v>10</v>
      </c>
      <c r="CX243">
        <f t="shared" si="116"/>
        <v>87</v>
      </c>
      <c r="CY243">
        <f t="shared" si="116"/>
        <v>31</v>
      </c>
      <c r="CZ243">
        <f t="shared" si="116"/>
        <v>127</v>
      </c>
      <c r="DA243">
        <f t="shared" si="117"/>
        <v>23</v>
      </c>
      <c r="DC243" s="24">
        <f t="shared" si="120"/>
        <v>4</v>
      </c>
      <c r="DD243" s="24">
        <f t="shared" si="120"/>
        <v>1</v>
      </c>
      <c r="DE243" s="24">
        <f t="shared" si="120"/>
        <v>4</v>
      </c>
      <c r="DF243">
        <f t="shared" si="121"/>
        <v>3.7826086956521738</v>
      </c>
      <c r="DG243">
        <f t="shared" si="121"/>
        <v>1.3478260869565217</v>
      </c>
      <c r="DH243">
        <f t="shared" si="121"/>
        <v>5.5217391304347823</v>
      </c>
      <c r="DI243" s="24">
        <f t="shared" si="122"/>
        <v>4</v>
      </c>
      <c r="DJ243" s="24">
        <f t="shared" si="122"/>
        <v>1</v>
      </c>
      <c r="DK243">
        <f t="shared" si="118"/>
        <v>4</v>
      </c>
      <c r="DQ243" s="234">
        <v>4</v>
      </c>
    </row>
    <row r="244" spans="2:121" ht="148.5" hidden="1" customHeight="1" x14ac:dyDescent="0.25">
      <c r="B244" s="223"/>
      <c r="C244" s="254"/>
      <c r="D244" s="202"/>
      <c r="E244" s="205" t="s">
        <v>654</v>
      </c>
      <c r="F244" s="87"/>
      <c r="G244" s="87"/>
      <c r="H244" s="88"/>
      <c r="I244" s="48"/>
      <c r="J244" s="48"/>
      <c r="K244" s="83"/>
      <c r="L244" s="83"/>
      <c r="M244" s="83"/>
      <c r="N244" s="83"/>
      <c r="O244" s="83"/>
      <c r="P244" s="83"/>
      <c r="Q244" s="83"/>
      <c r="R244" s="83"/>
      <c r="S244" s="83"/>
      <c r="T244" s="83"/>
      <c r="U244" s="83"/>
      <c r="V244" s="44" t="s">
        <v>67</v>
      </c>
      <c r="W244" s="44" t="s">
        <v>60</v>
      </c>
      <c r="X244" s="44"/>
      <c r="Y244" s="44"/>
      <c r="Z244" s="44"/>
      <c r="AA244" s="29" t="s">
        <v>61</v>
      </c>
      <c r="AB244" s="2" t="s">
        <v>655</v>
      </c>
      <c r="AC244" s="143"/>
      <c r="AD244" s="246"/>
      <c r="AE244" s="246"/>
      <c r="AF244" s="246"/>
      <c r="AG244" s="245"/>
      <c r="AH244" s="245"/>
      <c r="AI244" s="245"/>
      <c r="AJ244" s="246"/>
      <c r="AK244" s="246"/>
      <c r="AL244" s="246"/>
      <c r="AM244" s="245"/>
      <c r="AN244" s="245"/>
      <c r="AO244" s="245"/>
      <c r="AP244" s="246"/>
      <c r="AQ244" s="246"/>
      <c r="AR244" s="246"/>
      <c r="AS244" s="245"/>
      <c r="AT244" s="245"/>
      <c r="AU244" s="245"/>
      <c r="AV244" s="246"/>
      <c r="AW244" s="246"/>
      <c r="AX244" s="246"/>
      <c r="AY244" s="245"/>
      <c r="AZ244" s="245"/>
      <c r="BA244" s="245"/>
      <c r="BB244" s="246"/>
      <c r="BC244" s="246"/>
      <c r="BD244" s="246"/>
      <c r="BE244" s="245"/>
      <c r="BF244" s="245"/>
      <c r="BG244" s="245"/>
      <c r="BH244" s="246"/>
      <c r="BI244" s="246"/>
      <c r="BJ244" s="246"/>
      <c r="BK244" s="245"/>
      <c r="BL244" s="245"/>
      <c r="BM244" s="245"/>
      <c r="BN244" s="246"/>
      <c r="BO244" s="246"/>
      <c r="BP244" s="246"/>
      <c r="BQ244" s="245"/>
      <c r="BR244" s="245"/>
      <c r="BS244" s="245"/>
      <c r="BT244" s="246"/>
      <c r="BU244" s="246"/>
      <c r="BV244" s="246"/>
      <c r="BW244" s="245"/>
      <c r="BX244" s="245"/>
      <c r="BY244" s="245"/>
      <c r="BZ244" s="246"/>
      <c r="CA244" s="246"/>
      <c r="CB244" s="246"/>
      <c r="CC244" s="245"/>
      <c r="CD244" s="245"/>
      <c r="CE244" s="245"/>
      <c r="CF244" s="246"/>
      <c r="CG244" s="246"/>
      <c r="CH244" s="246"/>
      <c r="CI244" s="245"/>
      <c r="CJ244" s="245"/>
      <c r="CK244" s="245"/>
      <c r="CL244" s="246"/>
      <c r="CM244" s="246"/>
      <c r="CN244" s="246"/>
      <c r="CO244" s="245"/>
      <c r="CP244" s="245"/>
      <c r="CQ244" s="245"/>
      <c r="CR244" s="246"/>
      <c r="CS244" s="246"/>
      <c r="CT244" s="246"/>
      <c r="CU244" s="245"/>
      <c r="CV244" s="245"/>
      <c r="CW244" s="245"/>
      <c r="CX244">
        <f t="shared" si="116"/>
        <v>0</v>
      </c>
      <c r="CY244">
        <f t="shared" si="116"/>
        <v>0</v>
      </c>
      <c r="CZ244">
        <f t="shared" si="116"/>
        <v>0</v>
      </c>
      <c r="DA244">
        <f t="shared" si="117"/>
        <v>0</v>
      </c>
      <c r="DC244" s="24" t="e">
        <f t="shared" si="120"/>
        <v>#DIV/0!</v>
      </c>
      <c r="DD244" s="24" t="e">
        <f t="shared" si="120"/>
        <v>#DIV/0!</v>
      </c>
      <c r="DE244" s="24" t="e">
        <f t="shared" si="120"/>
        <v>#DIV/0!</v>
      </c>
      <c r="DF244" t="e">
        <f t="shared" si="121"/>
        <v>#DIV/0!</v>
      </c>
      <c r="DG244" t="e">
        <f t="shared" si="121"/>
        <v>#DIV/0!</v>
      </c>
      <c r="DH244" t="e">
        <f t="shared" si="121"/>
        <v>#DIV/0!</v>
      </c>
      <c r="DI244" s="24" t="e">
        <f t="shared" si="122"/>
        <v>#DIV/0!</v>
      </c>
      <c r="DJ244" s="24" t="e">
        <f t="shared" si="122"/>
        <v>#DIV/0!</v>
      </c>
      <c r="DK244" t="e">
        <f t="shared" si="118"/>
        <v>#DIV/0!</v>
      </c>
      <c r="DQ244" s="257"/>
    </row>
    <row r="245" spans="2:121" ht="65.25" hidden="1" customHeight="1" x14ac:dyDescent="0.25">
      <c r="B245" s="223"/>
      <c r="C245" s="203"/>
      <c r="D245" s="203"/>
      <c r="E245" s="201"/>
      <c r="F245" s="89"/>
      <c r="G245" s="89"/>
      <c r="H245" s="85"/>
      <c r="I245" s="49"/>
      <c r="J245" s="49"/>
      <c r="K245" s="50"/>
      <c r="L245" s="50"/>
      <c r="M245" s="50"/>
      <c r="N245" s="50"/>
      <c r="O245" s="50"/>
      <c r="P245" s="50"/>
      <c r="Q245" s="50"/>
      <c r="R245" s="50"/>
      <c r="S245" s="50"/>
      <c r="T245" s="50"/>
      <c r="U245" s="50"/>
      <c r="V245" s="44" t="s">
        <v>646</v>
      </c>
      <c r="W245" s="44" t="s">
        <v>60</v>
      </c>
      <c r="X245" s="44"/>
      <c r="Y245" s="44"/>
      <c r="Z245" s="44"/>
      <c r="AA245" s="29" t="s">
        <v>61</v>
      </c>
      <c r="AB245" s="2" t="s">
        <v>6</v>
      </c>
      <c r="AC245" s="144"/>
      <c r="AD245" s="229"/>
      <c r="AE245" s="229"/>
      <c r="AF245" s="229"/>
      <c r="AG245" s="227"/>
      <c r="AH245" s="227"/>
      <c r="AI245" s="227"/>
      <c r="AJ245" s="229"/>
      <c r="AK245" s="229"/>
      <c r="AL245" s="229"/>
      <c r="AM245" s="227"/>
      <c r="AN245" s="227"/>
      <c r="AO245" s="227"/>
      <c r="AP245" s="229"/>
      <c r="AQ245" s="229"/>
      <c r="AR245" s="229"/>
      <c r="AS245" s="227"/>
      <c r="AT245" s="227"/>
      <c r="AU245" s="227"/>
      <c r="AV245" s="229"/>
      <c r="AW245" s="229"/>
      <c r="AX245" s="229"/>
      <c r="AY245" s="227"/>
      <c r="AZ245" s="227"/>
      <c r="BA245" s="227"/>
      <c r="BB245" s="229"/>
      <c r="BC245" s="229"/>
      <c r="BD245" s="229"/>
      <c r="BE245" s="227"/>
      <c r="BF245" s="227"/>
      <c r="BG245" s="227"/>
      <c r="BH245" s="229"/>
      <c r="BI245" s="229"/>
      <c r="BJ245" s="229"/>
      <c r="BK245" s="227"/>
      <c r="BL245" s="227"/>
      <c r="BM245" s="227"/>
      <c r="BN245" s="229"/>
      <c r="BO245" s="229"/>
      <c r="BP245" s="229"/>
      <c r="BQ245" s="227"/>
      <c r="BR245" s="227"/>
      <c r="BS245" s="227"/>
      <c r="BT245" s="229"/>
      <c r="BU245" s="229"/>
      <c r="BV245" s="229"/>
      <c r="BW245" s="227"/>
      <c r="BX245" s="227"/>
      <c r="BY245" s="227"/>
      <c r="BZ245" s="229"/>
      <c r="CA245" s="229"/>
      <c r="CB245" s="229"/>
      <c r="CC245" s="227"/>
      <c r="CD245" s="227"/>
      <c r="CE245" s="227"/>
      <c r="CF245" s="229"/>
      <c r="CG245" s="229"/>
      <c r="CH245" s="229"/>
      <c r="CI245" s="227"/>
      <c r="CJ245" s="227"/>
      <c r="CK245" s="227"/>
      <c r="CL245" s="229"/>
      <c r="CM245" s="229"/>
      <c r="CN245" s="229"/>
      <c r="CO245" s="227"/>
      <c r="CP245" s="227"/>
      <c r="CQ245" s="227"/>
      <c r="CR245" s="229"/>
      <c r="CS245" s="229"/>
      <c r="CT245" s="229"/>
      <c r="CU245" s="227"/>
      <c r="CV245" s="227"/>
      <c r="CW245" s="227"/>
      <c r="CX245">
        <f t="shared" si="116"/>
        <v>0</v>
      </c>
      <c r="CY245">
        <f t="shared" si="116"/>
        <v>0</v>
      </c>
      <c r="CZ245">
        <f t="shared" si="116"/>
        <v>0</v>
      </c>
      <c r="DA245">
        <f t="shared" si="117"/>
        <v>0</v>
      </c>
      <c r="DC245" s="24" t="e">
        <f t="shared" si="120"/>
        <v>#DIV/0!</v>
      </c>
      <c r="DD245" s="24" t="e">
        <f t="shared" si="120"/>
        <v>#DIV/0!</v>
      </c>
      <c r="DE245" s="24" t="e">
        <f t="shared" si="120"/>
        <v>#DIV/0!</v>
      </c>
      <c r="DF245" t="e">
        <f t="shared" si="121"/>
        <v>#DIV/0!</v>
      </c>
      <c r="DG245" t="e">
        <f t="shared" si="121"/>
        <v>#DIV/0!</v>
      </c>
      <c r="DH245" t="e">
        <f t="shared" si="121"/>
        <v>#DIV/0!</v>
      </c>
      <c r="DI245" s="24" t="e">
        <f t="shared" si="122"/>
        <v>#DIV/0!</v>
      </c>
      <c r="DJ245" s="24" t="e">
        <f t="shared" si="122"/>
        <v>#DIV/0!</v>
      </c>
      <c r="DK245" t="e">
        <f t="shared" si="118"/>
        <v>#DIV/0!</v>
      </c>
      <c r="DQ245" s="235"/>
    </row>
    <row r="246" spans="2:121" ht="109.5" hidden="1" customHeight="1" x14ac:dyDescent="0.25">
      <c r="B246" s="223"/>
      <c r="C246" s="225">
        <v>459</v>
      </c>
      <c r="D246" s="225" t="s">
        <v>656</v>
      </c>
      <c r="E246" s="44" t="s">
        <v>657</v>
      </c>
      <c r="F246" s="56">
        <v>5.6</v>
      </c>
      <c r="G246" s="56">
        <v>1</v>
      </c>
      <c r="H246" s="86">
        <v>5.6</v>
      </c>
      <c r="I246" s="81">
        <f>(L246+N246+P246+T246+R246)/5</f>
        <v>5.6</v>
      </c>
      <c r="J246" s="81">
        <f>(M246+O246+Q246+U246+S246)/5</f>
        <v>1</v>
      </c>
      <c r="K246" s="82">
        <f>I246*J246</f>
        <v>5.6</v>
      </c>
      <c r="L246" s="80">
        <v>6</v>
      </c>
      <c r="M246" s="80">
        <v>1</v>
      </c>
      <c r="N246" s="80">
        <v>6</v>
      </c>
      <c r="O246" s="80">
        <v>1</v>
      </c>
      <c r="P246" s="80">
        <v>6</v>
      </c>
      <c r="Q246" s="80">
        <v>1</v>
      </c>
      <c r="R246" s="80">
        <v>5</v>
      </c>
      <c r="S246" s="80">
        <v>1</v>
      </c>
      <c r="T246" s="80">
        <v>5</v>
      </c>
      <c r="U246" s="80">
        <v>1</v>
      </c>
      <c r="V246" s="44" t="s">
        <v>67</v>
      </c>
      <c r="W246" s="44" t="s">
        <v>60</v>
      </c>
      <c r="X246" s="44" t="s">
        <v>635</v>
      </c>
      <c r="Y246" s="44" t="s">
        <v>644</v>
      </c>
      <c r="Z246" s="44"/>
      <c r="AA246" s="29" t="s">
        <v>92</v>
      </c>
      <c r="AB246" s="2" t="s">
        <v>2</v>
      </c>
      <c r="AC246" s="76"/>
      <c r="AD246" s="232">
        <v>1</v>
      </c>
      <c r="AE246" s="228">
        <v>1</v>
      </c>
      <c r="AF246" s="228">
        <v>1</v>
      </c>
      <c r="AG246" s="226">
        <v>5</v>
      </c>
      <c r="AH246" s="226">
        <v>1</v>
      </c>
      <c r="AI246" s="226">
        <v>5</v>
      </c>
      <c r="AJ246" s="228">
        <v>5</v>
      </c>
      <c r="AK246" s="228">
        <v>1</v>
      </c>
      <c r="AL246" s="228">
        <v>5</v>
      </c>
      <c r="AM246" s="226">
        <v>5</v>
      </c>
      <c r="AN246" s="226">
        <v>1</v>
      </c>
      <c r="AO246" s="226">
        <v>5</v>
      </c>
      <c r="AP246" s="228">
        <v>5</v>
      </c>
      <c r="AQ246" s="228">
        <v>1</v>
      </c>
      <c r="AR246" s="228">
        <v>5</v>
      </c>
      <c r="AS246" s="226">
        <v>5</v>
      </c>
      <c r="AT246" s="226">
        <v>1</v>
      </c>
      <c r="AU246" s="226">
        <v>5</v>
      </c>
      <c r="AV246" s="228">
        <v>5</v>
      </c>
      <c r="AW246" s="228">
        <v>1</v>
      </c>
      <c r="AX246" s="228">
        <v>5</v>
      </c>
      <c r="AY246" s="226">
        <v>5</v>
      </c>
      <c r="AZ246" s="226">
        <v>1</v>
      </c>
      <c r="BA246" s="226">
        <v>5</v>
      </c>
      <c r="BB246" s="228">
        <v>4</v>
      </c>
      <c r="BC246" s="228">
        <v>2</v>
      </c>
      <c r="BD246" s="228">
        <v>8</v>
      </c>
      <c r="BE246" s="226"/>
      <c r="BF246" s="226"/>
      <c r="BG246" s="226"/>
      <c r="BH246" s="228">
        <v>4</v>
      </c>
      <c r="BI246" s="228">
        <v>2</v>
      </c>
      <c r="BJ246" s="228">
        <v>8</v>
      </c>
      <c r="BK246" s="226">
        <v>4</v>
      </c>
      <c r="BL246" s="226">
        <v>2</v>
      </c>
      <c r="BM246" s="226">
        <v>8</v>
      </c>
      <c r="BN246" s="228">
        <v>4</v>
      </c>
      <c r="BO246" s="228">
        <v>2</v>
      </c>
      <c r="BP246" s="228">
        <v>8</v>
      </c>
      <c r="BQ246" s="226">
        <v>4</v>
      </c>
      <c r="BR246" s="226">
        <v>2</v>
      </c>
      <c r="BS246" s="226">
        <v>8</v>
      </c>
      <c r="BT246" s="228">
        <v>4</v>
      </c>
      <c r="BU246" s="228">
        <v>2</v>
      </c>
      <c r="BV246" s="228">
        <v>8</v>
      </c>
      <c r="BW246" s="226">
        <v>4</v>
      </c>
      <c r="BX246" s="226">
        <v>2</v>
      </c>
      <c r="BY246" s="226">
        <v>8</v>
      </c>
      <c r="BZ246" s="228">
        <v>3</v>
      </c>
      <c r="CA246" s="228">
        <v>1</v>
      </c>
      <c r="CB246" s="228">
        <v>3</v>
      </c>
      <c r="CC246" s="226">
        <v>3</v>
      </c>
      <c r="CD246" s="226">
        <v>1</v>
      </c>
      <c r="CE246" s="226">
        <v>3</v>
      </c>
      <c r="CF246" s="228">
        <v>3</v>
      </c>
      <c r="CG246" s="228">
        <v>1</v>
      </c>
      <c r="CH246" s="228">
        <v>3</v>
      </c>
      <c r="CI246" s="226">
        <v>3</v>
      </c>
      <c r="CJ246" s="226">
        <v>1</v>
      </c>
      <c r="CK246" s="226">
        <v>3</v>
      </c>
      <c r="CL246" s="228">
        <v>3</v>
      </c>
      <c r="CM246" s="228">
        <v>1</v>
      </c>
      <c r="CN246" s="228">
        <v>3</v>
      </c>
      <c r="CO246" s="226">
        <v>3</v>
      </c>
      <c r="CP246" s="226">
        <v>1</v>
      </c>
      <c r="CQ246" s="226">
        <v>3</v>
      </c>
      <c r="CR246" s="228">
        <v>3</v>
      </c>
      <c r="CS246" s="228">
        <v>1</v>
      </c>
      <c r="CT246" s="228">
        <v>3</v>
      </c>
      <c r="CU246" s="226">
        <v>3</v>
      </c>
      <c r="CV246" s="226">
        <v>1</v>
      </c>
      <c r="CW246" s="226">
        <v>3</v>
      </c>
      <c r="CX246">
        <f t="shared" si="116"/>
        <v>88</v>
      </c>
      <c r="CY246">
        <f t="shared" si="116"/>
        <v>30</v>
      </c>
      <c r="CZ246">
        <f t="shared" si="116"/>
        <v>116</v>
      </c>
      <c r="DA246">
        <f t="shared" si="117"/>
        <v>23</v>
      </c>
      <c r="DC246" s="24">
        <f t="shared" si="120"/>
        <v>4</v>
      </c>
      <c r="DD246" s="24">
        <f t="shared" si="120"/>
        <v>1</v>
      </c>
      <c r="DE246" s="24">
        <f t="shared" si="120"/>
        <v>4</v>
      </c>
      <c r="DF246">
        <f t="shared" si="121"/>
        <v>3.8260869565217392</v>
      </c>
      <c r="DG246">
        <f t="shared" si="121"/>
        <v>1.3043478260869565</v>
      </c>
      <c r="DH246">
        <f t="shared" si="121"/>
        <v>5.0434782608695654</v>
      </c>
      <c r="DI246" s="24">
        <f t="shared" si="122"/>
        <v>4</v>
      </c>
      <c r="DJ246" s="24">
        <f t="shared" si="122"/>
        <v>1</v>
      </c>
      <c r="DK246">
        <f t="shared" si="118"/>
        <v>4</v>
      </c>
      <c r="DQ246" s="234">
        <v>1</v>
      </c>
    </row>
    <row r="247" spans="2:121" ht="126" hidden="1" customHeight="1" x14ac:dyDescent="0.25">
      <c r="B247" s="223"/>
      <c r="C247" s="254"/>
      <c r="D247" s="202"/>
      <c r="E247" s="205" t="s">
        <v>658</v>
      </c>
      <c r="F247" s="87"/>
      <c r="G247" s="87"/>
      <c r="H247" s="88"/>
      <c r="I247" s="48"/>
      <c r="J247" s="48"/>
      <c r="K247" s="83"/>
      <c r="L247" s="83"/>
      <c r="M247" s="83"/>
      <c r="N247" s="83"/>
      <c r="O247" s="83"/>
      <c r="P247" s="83"/>
      <c r="Q247" s="83"/>
      <c r="R247" s="83"/>
      <c r="S247" s="83"/>
      <c r="T247" s="83"/>
      <c r="U247" s="83"/>
      <c r="V247" s="44" t="s">
        <v>67</v>
      </c>
      <c r="W247" s="44" t="s">
        <v>60</v>
      </c>
      <c r="X247" s="44"/>
      <c r="Y247" s="44"/>
      <c r="Z247" s="44"/>
      <c r="AA247" s="29" t="s">
        <v>61</v>
      </c>
      <c r="AB247" s="2" t="s">
        <v>659</v>
      </c>
      <c r="AC247" s="143"/>
      <c r="AD247" s="255"/>
      <c r="AE247" s="246"/>
      <c r="AF247" s="246"/>
      <c r="AG247" s="245"/>
      <c r="AH247" s="245"/>
      <c r="AI247" s="245"/>
      <c r="AJ247" s="246"/>
      <c r="AK247" s="246"/>
      <c r="AL247" s="246"/>
      <c r="AM247" s="245"/>
      <c r="AN247" s="245"/>
      <c r="AO247" s="245"/>
      <c r="AP247" s="246"/>
      <c r="AQ247" s="246"/>
      <c r="AR247" s="246"/>
      <c r="AS247" s="245"/>
      <c r="AT247" s="245"/>
      <c r="AU247" s="245"/>
      <c r="AV247" s="246"/>
      <c r="AW247" s="246"/>
      <c r="AX247" s="246"/>
      <c r="AY247" s="245"/>
      <c r="AZ247" s="245"/>
      <c r="BA247" s="245"/>
      <c r="BB247" s="246"/>
      <c r="BC247" s="246"/>
      <c r="BD247" s="246"/>
      <c r="BE247" s="245"/>
      <c r="BF247" s="245"/>
      <c r="BG247" s="245"/>
      <c r="BH247" s="246"/>
      <c r="BI247" s="246"/>
      <c r="BJ247" s="246"/>
      <c r="BK247" s="245"/>
      <c r="BL247" s="245"/>
      <c r="BM247" s="245"/>
      <c r="BN247" s="246"/>
      <c r="BO247" s="246"/>
      <c r="BP247" s="246"/>
      <c r="BQ247" s="245"/>
      <c r="BR247" s="245"/>
      <c r="BS247" s="245"/>
      <c r="BT247" s="246"/>
      <c r="BU247" s="246"/>
      <c r="BV247" s="246"/>
      <c r="BW247" s="245"/>
      <c r="BX247" s="245"/>
      <c r="BY247" s="245"/>
      <c r="BZ247" s="246"/>
      <c r="CA247" s="246"/>
      <c r="CB247" s="246"/>
      <c r="CC247" s="245"/>
      <c r="CD247" s="245"/>
      <c r="CE247" s="245"/>
      <c r="CF247" s="246"/>
      <c r="CG247" s="246"/>
      <c r="CH247" s="246"/>
      <c r="CI247" s="245"/>
      <c r="CJ247" s="245"/>
      <c r="CK247" s="245"/>
      <c r="CL247" s="246"/>
      <c r="CM247" s="246"/>
      <c r="CN247" s="246"/>
      <c r="CO247" s="245"/>
      <c r="CP247" s="245"/>
      <c r="CQ247" s="245"/>
      <c r="CR247" s="246"/>
      <c r="CS247" s="246"/>
      <c r="CT247" s="246"/>
      <c r="CU247" s="245"/>
      <c r="CV247" s="245"/>
      <c r="CW247" s="245"/>
      <c r="CX247">
        <f t="shared" si="116"/>
        <v>0</v>
      </c>
      <c r="CY247">
        <f t="shared" si="116"/>
        <v>0</v>
      </c>
      <c r="CZ247">
        <f t="shared" si="116"/>
        <v>0</v>
      </c>
      <c r="DA247">
        <f t="shared" si="117"/>
        <v>0</v>
      </c>
      <c r="DC247" s="24" t="e">
        <f t="shared" si="120"/>
        <v>#DIV/0!</v>
      </c>
      <c r="DD247" s="24" t="e">
        <f t="shared" si="120"/>
        <v>#DIV/0!</v>
      </c>
      <c r="DE247" s="24" t="e">
        <f t="shared" si="120"/>
        <v>#DIV/0!</v>
      </c>
      <c r="DF247" t="e">
        <f t="shared" si="121"/>
        <v>#DIV/0!</v>
      </c>
      <c r="DG247" t="e">
        <f t="shared" si="121"/>
        <v>#DIV/0!</v>
      </c>
      <c r="DH247" t="e">
        <f t="shared" si="121"/>
        <v>#DIV/0!</v>
      </c>
      <c r="DI247" s="24" t="e">
        <f t="shared" si="122"/>
        <v>#DIV/0!</v>
      </c>
      <c r="DJ247" s="24" t="e">
        <f t="shared" si="122"/>
        <v>#DIV/0!</v>
      </c>
      <c r="DK247" t="e">
        <f t="shared" si="118"/>
        <v>#DIV/0!</v>
      </c>
      <c r="DQ247" s="257"/>
    </row>
    <row r="248" spans="2:121" ht="72" hidden="1" customHeight="1" x14ac:dyDescent="0.25">
      <c r="B248" s="223"/>
      <c r="C248" s="203"/>
      <c r="D248" s="203"/>
      <c r="E248" s="201"/>
      <c r="F248" s="87"/>
      <c r="G248" s="87"/>
      <c r="H248" s="88"/>
      <c r="I248" s="48"/>
      <c r="J248" s="48"/>
      <c r="K248" s="83"/>
      <c r="L248" s="83"/>
      <c r="M248" s="83"/>
      <c r="N248" s="83"/>
      <c r="O248" s="83"/>
      <c r="P248" s="83"/>
      <c r="Q248" s="83"/>
      <c r="R248" s="83"/>
      <c r="S248" s="83"/>
      <c r="T248" s="83"/>
      <c r="U248" s="83"/>
      <c r="V248" s="44" t="s">
        <v>660</v>
      </c>
      <c r="W248" s="44" t="s">
        <v>60</v>
      </c>
      <c r="X248" s="44"/>
      <c r="Y248" s="44"/>
      <c r="Z248" s="44"/>
      <c r="AA248" s="29" t="s">
        <v>61</v>
      </c>
      <c r="AB248" s="2" t="s">
        <v>321</v>
      </c>
      <c r="AC248" s="143"/>
      <c r="AD248" s="255"/>
      <c r="AE248" s="246"/>
      <c r="AF248" s="246"/>
      <c r="AG248" s="245"/>
      <c r="AH248" s="245"/>
      <c r="AI248" s="245"/>
      <c r="AJ248" s="246"/>
      <c r="AK248" s="246"/>
      <c r="AL248" s="246"/>
      <c r="AM248" s="245"/>
      <c r="AN248" s="245"/>
      <c r="AO248" s="245"/>
      <c r="AP248" s="246"/>
      <c r="AQ248" s="246"/>
      <c r="AR248" s="246"/>
      <c r="AS248" s="245"/>
      <c r="AT248" s="245"/>
      <c r="AU248" s="245"/>
      <c r="AV248" s="246"/>
      <c r="AW248" s="246"/>
      <c r="AX248" s="246"/>
      <c r="AY248" s="245"/>
      <c r="AZ248" s="245"/>
      <c r="BA248" s="245"/>
      <c r="BB248" s="246"/>
      <c r="BC248" s="246"/>
      <c r="BD248" s="246"/>
      <c r="BE248" s="245"/>
      <c r="BF248" s="245"/>
      <c r="BG248" s="245"/>
      <c r="BH248" s="246"/>
      <c r="BI248" s="246"/>
      <c r="BJ248" s="246"/>
      <c r="BK248" s="245"/>
      <c r="BL248" s="245"/>
      <c r="BM248" s="245"/>
      <c r="BN248" s="246"/>
      <c r="BO248" s="246"/>
      <c r="BP248" s="246"/>
      <c r="BQ248" s="245"/>
      <c r="BR248" s="245"/>
      <c r="BS248" s="245"/>
      <c r="BT248" s="246"/>
      <c r="BU248" s="246"/>
      <c r="BV248" s="246"/>
      <c r="BW248" s="245"/>
      <c r="BX248" s="245"/>
      <c r="BY248" s="245"/>
      <c r="BZ248" s="246"/>
      <c r="CA248" s="246"/>
      <c r="CB248" s="246"/>
      <c r="CC248" s="245"/>
      <c r="CD248" s="245"/>
      <c r="CE248" s="245"/>
      <c r="CF248" s="246"/>
      <c r="CG248" s="246"/>
      <c r="CH248" s="246"/>
      <c r="CI248" s="245"/>
      <c r="CJ248" s="245"/>
      <c r="CK248" s="245"/>
      <c r="CL248" s="246"/>
      <c r="CM248" s="246"/>
      <c r="CN248" s="246"/>
      <c r="CO248" s="245"/>
      <c r="CP248" s="245"/>
      <c r="CQ248" s="245"/>
      <c r="CR248" s="246"/>
      <c r="CS248" s="246"/>
      <c r="CT248" s="246"/>
      <c r="CU248" s="245"/>
      <c r="CV248" s="245"/>
      <c r="CW248" s="245"/>
      <c r="CX248">
        <f t="shared" si="116"/>
        <v>0</v>
      </c>
      <c r="CY248">
        <f t="shared" si="116"/>
        <v>0</v>
      </c>
      <c r="CZ248">
        <f t="shared" si="116"/>
        <v>0</v>
      </c>
      <c r="DA248">
        <f t="shared" si="117"/>
        <v>0</v>
      </c>
      <c r="DC248" s="24" t="e">
        <f t="shared" si="120"/>
        <v>#DIV/0!</v>
      </c>
      <c r="DD248" s="24" t="e">
        <f t="shared" si="120"/>
        <v>#DIV/0!</v>
      </c>
      <c r="DE248" s="24" t="e">
        <f t="shared" si="120"/>
        <v>#DIV/0!</v>
      </c>
      <c r="DF248" t="e">
        <f t="shared" si="121"/>
        <v>#DIV/0!</v>
      </c>
      <c r="DG248" t="e">
        <f t="shared" si="121"/>
        <v>#DIV/0!</v>
      </c>
      <c r="DH248" t="e">
        <f t="shared" si="121"/>
        <v>#DIV/0!</v>
      </c>
      <c r="DI248" s="24" t="e">
        <f t="shared" si="122"/>
        <v>#DIV/0!</v>
      </c>
      <c r="DJ248" s="24" t="e">
        <f t="shared" si="122"/>
        <v>#DIV/0!</v>
      </c>
      <c r="DK248" t="e">
        <f t="shared" si="118"/>
        <v>#DIV/0!</v>
      </c>
      <c r="DQ248" s="257"/>
    </row>
    <row r="249" spans="2:121" ht="78" hidden="1" customHeight="1" x14ac:dyDescent="0.25">
      <c r="B249" s="223"/>
      <c r="C249" s="203"/>
      <c r="D249" s="203"/>
      <c r="E249" s="44" t="s">
        <v>661</v>
      </c>
      <c r="F249" s="89"/>
      <c r="G249" s="89"/>
      <c r="H249" s="85"/>
      <c r="I249" s="49"/>
      <c r="J249" s="49"/>
      <c r="K249" s="50"/>
      <c r="L249" s="50"/>
      <c r="M249" s="50"/>
      <c r="N249" s="50"/>
      <c r="O249" s="50"/>
      <c r="P249" s="50"/>
      <c r="Q249" s="50"/>
      <c r="R249" s="50"/>
      <c r="S249" s="50"/>
      <c r="T249" s="50"/>
      <c r="U249" s="50"/>
      <c r="V249" s="44" t="s">
        <v>107</v>
      </c>
      <c r="W249" s="44" t="s">
        <v>60</v>
      </c>
      <c r="X249" s="44"/>
      <c r="Y249" s="44"/>
      <c r="Z249" s="44"/>
      <c r="AA249" s="29" t="s">
        <v>61</v>
      </c>
      <c r="AB249" s="2" t="s">
        <v>6</v>
      </c>
      <c r="AC249" s="144"/>
      <c r="AD249" s="233"/>
      <c r="AE249" s="229"/>
      <c r="AF249" s="229"/>
      <c r="AG249" s="227"/>
      <c r="AH249" s="227"/>
      <c r="AI249" s="227"/>
      <c r="AJ249" s="229"/>
      <c r="AK249" s="229"/>
      <c r="AL249" s="229"/>
      <c r="AM249" s="227"/>
      <c r="AN249" s="227"/>
      <c r="AO249" s="227"/>
      <c r="AP249" s="229"/>
      <c r="AQ249" s="229"/>
      <c r="AR249" s="229"/>
      <c r="AS249" s="227"/>
      <c r="AT249" s="227"/>
      <c r="AU249" s="227"/>
      <c r="AV249" s="229"/>
      <c r="AW249" s="229"/>
      <c r="AX249" s="229"/>
      <c r="AY249" s="227"/>
      <c r="AZ249" s="227"/>
      <c r="BA249" s="227"/>
      <c r="BB249" s="229"/>
      <c r="BC249" s="229"/>
      <c r="BD249" s="229"/>
      <c r="BE249" s="227"/>
      <c r="BF249" s="227"/>
      <c r="BG249" s="227"/>
      <c r="BH249" s="229"/>
      <c r="BI249" s="229"/>
      <c r="BJ249" s="229"/>
      <c r="BK249" s="227"/>
      <c r="BL249" s="227"/>
      <c r="BM249" s="227"/>
      <c r="BN249" s="229"/>
      <c r="BO249" s="229"/>
      <c r="BP249" s="229"/>
      <c r="BQ249" s="227"/>
      <c r="BR249" s="227"/>
      <c r="BS249" s="227"/>
      <c r="BT249" s="229"/>
      <c r="BU249" s="229"/>
      <c r="BV249" s="229"/>
      <c r="BW249" s="227"/>
      <c r="BX249" s="227"/>
      <c r="BY249" s="227"/>
      <c r="BZ249" s="229"/>
      <c r="CA249" s="229"/>
      <c r="CB249" s="229"/>
      <c r="CC249" s="227"/>
      <c r="CD249" s="227"/>
      <c r="CE249" s="227"/>
      <c r="CF249" s="229"/>
      <c r="CG249" s="229"/>
      <c r="CH249" s="229"/>
      <c r="CI249" s="227"/>
      <c r="CJ249" s="227"/>
      <c r="CK249" s="227"/>
      <c r="CL249" s="229"/>
      <c r="CM249" s="229"/>
      <c r="CN249" s="229"/>
      <c r="CO249" s="227"/>
      <c r="CP249" s="227"/>
      <c r="CQ249" s="227"/>
      <c r="CR249" s="229"/>
      <c r="CS249" s="229"/>
      <c r="CT249" s="229"/>
      <c r="CU249" s="227"/>
      <c r="CV249" s="227"/>
      <c r="CW249" s="227"/>
      <c r="CX249">
        <f t="shared" si="116"/>
        <v>0</v>
      </c>
      <c r="CY249">
        <f t="shared" si="116"/>
        <v>0</v>
      </c>
      <c r="CZ249">
        <f t="shared" si="116"/>
        <v>0</v>
      </c>
      <c r="DA249">
        <f t="shared" si="117"/>
        <v>0</v>
      </c>
      <c r="DC249" s="24" t="e">
        <f t="shared" si="120"/>
        <v>#DIV/0!</v>
      </c>
      <c r="DD249" s="24" t="e">
        <f t="shared" si="120"/>
        <v>#DIV/0!</v>
      </c>
      <c r="DE249" s="24" t="e">
        <f t="shared" si="120"/>
        <v>#DIV/0!</v>
      </c>
      <c r="DF249" t="e">
        <f t="shared" si="121"/>
        <v>#DIV/0!</v>
      </c>
      <c r="DG249" t="e">
        <f t="shared" si="121"/>
        <v>#DIV/0!</v>
      </c>
      <c r="DH249" t="e">
        <f t="shared" si="121"/>
        <v>#DIV/0!</v>
      </c>
      <c r="DI249" s="24" t="e">
        <f t="shared" si="122"/>
        <v>#DIV/0!</v>
      </c>
      <c r="DJ249" s="24" t="e">
        <f t="shared" si="122"/>
        <v>#DIV/0!</v>
      </c>
      <c r="DK249" t="e">
        <f t="shared" si="118"/>
        <v>#DIV/0!</v>
      </c>
      <c r="DQ249" s="235"/>
    </row>
    <row r="250" spans="2:121" ht="80.25" hidden="1" customHeight="1" x14ac:dyDescent="0.25">
      <c r="B250" s="223"/>
      <c r="C250" s="225">
        <v>461</v>
      </c>
      <c r="D250" s="225" t="s">
        <v>662</v>
      </c>
      <c r="E250" s="44" t="s">
        <v>663</v>
      </c>
      <c r="F250" s="56">
        <v>4.8</v>
      </c>
      <c r="G250" s="56">
        <v>1</v>
      </c>
      <c r="H250" s="86">
        <v>4.8</v>
      </c>
      <c r="I250" s="81">
        <f>(L250+N250+P250+T250+R250)/5</f>
        <v>4.8</v>
      </c>
      <c r="J250" s="81">
        <f>(M250+O250+Q250+U250+S250)/5</f>
        <v>1</v>
      </c>
      <c r="K250" s="82">
        <f>I250*J250</f>
        <v>4.8</v>
      </c>
      <c r="L250" s="80">
        <v>5</v>
      </c>
      <c r="M250" s="80">
        <v>1</v>
      </c>
      <c r="N250" s="80">
        <v>5</v>
      </c>
      <c r="O250" s="80">
        <v>1</v>
      </c>
      <c r="P250" s="80">
        <v>5</v>
      </c>
      <c r="Q250" s="80">
        <v>1</v>
      </c>
      <c r="R250" s="80">
        <v>4</v>
      </c>
      <c r="S250" s="80">
        <v>1</v>
      </c>
      <c r="T250" s="80">
        <v>5</v>
      </c>
      <c r="U250" s="80">
        <v>1</v>
      </c>
      <c r="V250" s="44" t="s">
        <v>67</v>
      </c>
      <c r="W250" s="44" t="s">
        <v>60</v>
      </c>
      <c r="X250" s="44" t="s">
        <v>635</v>
      </c>
      <c r="Y250" s="44" t="s">
        <v>91</v>
      </c>
      <c r="Z250" s="44"/>
      <c r="AA250" s="29" t="s">
        <v>92</v>
      </c>
      <c r="AB250" s="2" t="s">
        <v>2</v>
      </c>
      <c r="AC250" s="76"/>
      <c r="AD250" s="232">
        <v>1</v>
      </c>
      <c r="AE250" s="228">
        <v>1</v>
      </c>
      <c r="AF250" s="228">
        <v>1</v>
      </c>
      <c r="AG250" s="226">
        <v>5</v>
      </c>
      <c r="AH250" s="226">
        <v>1</v>
      </c>
      <c r="AI250" s="226">
        <v>5</v>
      </c>
      <c r="AJ250" s="228">
        <v>4</v>
      </c>
      <c r="AK250" s="228">
        <v>1</v>
      </c>
      <c r="AL250" s="228">
        <v>4</v>
      </c>
      <c r="AM250" s="226">
        <v>4</v>
      </c>
      <c r="AN250" s="226">
        <v>1</v>
      </c>
      <c r="AO250" s="226">
        <v>4</v>
      </c>
      <c r="AP250" s="228">
        <v>4</v>
      </c>
      <c r="AQ250" s="228">
        <v>1</v>
      </c>
      <c r="AR250" s="228">
        <v>4</v>
      </c>
      <c r="AS250" s="226">
        <v>4</v>
      </c>
      <c r="AT250" s="226">
        <v>1</v>
      </c>
      <c r="AU250" s="226">
        <v>4</v>
      </c>
      <c r="AV250" s="228">
        <v>4</v>
      </c>
      <c r="AW250" s="228">
        <v>1</v>
      </c>
      <c r="AX250" s="228">
        <v>4</v>
      </c>
      <c r="AY250" s="226">
        <v>4</v>
      </c>
      <c r="AZ250" s="226">
        <v>1</v>
      </c>
      <c r="BA250" s="226">
        <v>4</v>
      </c>
      <c r="BB250" s="228">
        <v>2</v>
      </c>
      <c r="BC250" s="228">
        <v>2</v>
      </c>
      <c r="BD250" s="228">
        <v>4</v>
      </c>
      <c r="BE250" s="226"/>
      <c r="BF250" s="226"/>
      <c r="BG250" s="226"/>
      <c r="BH250" s="228">
        <v>2</v>
      </c>
      <c r="BI250" s="228">
        <v>2</v>
      </c>
      <c r="BJ250" s="228">
        <v>4</v>
      </c>
      <c r="BK250" s="226">
        <v>2</v>
      </c>
      <c r="BL250" s="226">
        <v>2</v>
      </c>
      <c r="BM250" s="226">
        <v>4</v>
      </c>
      <c r="BN250" s="228">
        <v>2</v>
      </c>
      <c r="BO250" s="228">
        <v>2</v>
      </c>
      <c r="BP250" s="228">
        <v>4</v>
      </c>
      <c r="BQ250" s="226">
        <v>2</v>
      </c>
      <c r="BR250" s="226">
        <v>2</v>
      </c>
      <c r="BS250" s="226">
        <v>4</v>
      </c>
      <c r="BT250" s="228">
        <v>2</v>
      </c>
      <c r="BU250" s="228">
        <v>2</v>
      </c>
      <c r="BV250" s="228">
        <v>4</v>
      </c>
      <c r="BW250" s="226">
        <v>2</v>
      </c>
      <c r="BX250" s="226">
        <v>2</v>
      </c>
      <c r="BY250" s="226">
        <v>4</v>
      </c>
      <c r="BZ250" s="228">
        <v>2</v>
      </c>
      <c r="CA250" s="228">
        <v>2</v>
      </c>
      <c r="CB250" s="228">
        <v>4</v>
      </c>
      <c r="CC250" s="226">
        <v>2</v>
      </c>
      <c r="CD250" s="226">
        <v>2</v>
      </c>
      <c r="CE250" s="226">
        <v>4</v>
      </c>
      <c r="CF250" s="228">
        <v>2</v>
      </c>
      <c r="CG250" s="228">
        <v>2</v>
      </c>
      <c r="CH250" s="228">
        <v>4</v>
      </c>
      <c r="CI250" s="226">
        <v>2</v>
      </c>
      <c r="CJ250" s="226">
        <v>2</v>
      </c>
      <c r="CK250" s="226">
        <v>4</v>
      </c>
      <c r="CL250" s="228">
        <v>2</v>
      </c>
      <c r="CM250" s="228">
        <v>2</v>
      </c>
      <c r="CN250" s="228">
        <v>4</v>
      </c>
      <c r="CO250" s="226">
        <v>2</v>
      </c>
      <c r="CP250" s="226">
        <v>2</v>
      </c>
      <c r="CQ250" s="226">
        <v>4</v>
      </c>
      <c r="CR250" s="228">
        <v>2</v>
      </c>
      <c r="CS250" s="228">
        <v>2</v>
      </c>
      <c r="CT250" s="228">
        <v>4</v>
      </c>
      <c r="CU250" s="226">
        <v>2</v>
      </c>
      <c r="CV250" s="226">
        <v>2</v>
      </c>
      <c r="CW250" s="226">
        <v>4</v>
      </c>
      <c r="CX250">
        <f t="shared" si="116"/>
        <v>60</v>
      </c>
      <c r="CY250">
        <f t="shared" si="116"/>
        <v>38</v>
      </c>
      <c r="CZ250">
        <f t="shared" si="116"/>
        <v>90</v>
      </c>
      <c r="DA250">
        <f t="shared" si="117"/>
        <v>23</v>
      </c>
      <c r="DC250" s="24">
        <f t="shared" si="120"/>
        <v>3</v>
      </c>
      <c r="DD250" s="24">
        <f t="shared" si="120"/>
        <v>2</v>
      </c>
      <c r="DE250" s="24">
        <f t="shared" si="120"/>
        <v>6</v>
      </c>
      <c r="DF250">
        <f t="shared" si="121"/>
        <v>2.6086956521739131</v>
      </c>
      <c r="DG250">
        <f t="shared" si="121"/>
        <v>1.6521739130434783</v>
      </c>
      <c r="DH250">
        <f t="shared" si="121"/>
        <v>3.9130434782608696</v>
      </c>
      <c r="DI250" s="24">
        <f t="shared" si="122"/>
        <v>3</v>
      </c>
      <c r="DJ250" s="24">
        <f t="shared" si="122"/>
        <v>2</v>
      </c>
      <c r="DK250">
        <f t="shared" si="118"/>
        <v>6</v>
      </c>
      <c r="DQ250" s="234">
        <v>1</v>
      </c>
    </row>
    <row r="251" spans="2:121" ht="151.5" hidden="1" customHeight="1" x14ac:dyDescent="0.25">
      <c r="B251" s="223"/>
      <c r="C251" s="254"/>
      <c r="D251" s="202"/>
      <c r="E251" s="44" t="s">
        <v>664</v>
      </c>
      <c r="F251" s="87"/>
      <c r="G251" s="87"/>
      <c r="H251" s="88"/>
      <c r="I251" s="48"/>
      <c r="J251" s="48"/>
      <c r="K251" s="83"/>
      <c r="L251" s="83"/>
      <c r="M251" s="83"/>
      <c r="N251" s="83"/>
      <c r="O251" s="83"/>
      <c r="P251" s="83"/>
      <c r="Q251" s="83"/>
      <c r="R251" s="83"/>
      <c r="S251" s="83"/>
      <c r="T251" s="83"/>
      <c r="U251" s="83"/>
      <c r="V251" s="44" t="s">
        <v>67</v>
      </c>
      <c r="W251" s="44" t="s">
        <v>60</v>
      </c>
      <c r="X251" s="44"/>
      <c r="Y251" s="44"/>
      <c r="Z251" s="44"/>
      <c r="AA251" s="29" t="s">
        <v>61</v>
      </c>
      <c r="AB251" s="2" t="s">
        <v>665</v>
      </c>
      <c r="AC251" s="143"/>
      <c r="AD251" s="255"/>
      <c r="AE251" s="246"/>
      <c r="AF251" s="246"/>
      <c r="AG251" s="245"/>
      <c r="AH251" s="245"/>
      <c r="AI251" s="245"/>
      <c r="AJ251" s="246"/>
      <c r="AK251" s="246"/>
      <c r="AL251" s="246"/>
      <c r="AM251" s="245"/>
      <c r="AN251" s="245"/>
      <c r="AO251" s="245"/>
      <c r="AP251" s="246"/>
      <c r="AQ251" s="246"/>
      <c r="AR251" s="246"/>
      <c r="AS251" s="245"/>
      <c r="AT251" s="245"/>
      <c r="AU251" s="245"/>
      <c r="AV251" s="246"/>
      <c r="AW251" s="246"/>
      <c r="AX251" s="246"/>
      <c r="AY251" s="245"/>
      <c r="AZ251" s="245"/>
      <c r="BA251" s="245"/>
      <c r="BB251" s="246"/>
      <c r="BC251" s="246"/>
      <c r="BD251" s="246"/>
      <c r="BE251" s="245"/>
      <c r="BF251" s="245"/>
      <c r="BG251" s="245"/>
      <c r="BH251" s="246"/>
      <c r="BI251" s="246"/>
      <c r="BJ251" s="246"/>
      <c r="BK251" s="245"/>
      <c r="BL251" s="245"/>
      <c r="BM251" s="245"/>
      <c r="BN251" s="246"/>
      <c r="BO251" s="246"/>
      <c r="BP251" s="246"/>
      <c r="BQ251" s="245"/>
      <c r="BR251" s="245"/>
      <c r="BS251" s="245"/>
      <c r="BT251" s="246"/>
      <c r="BU251" s="246"/>
      <c r="BV251" s="246"/>
      <c r="BW251" s="245"/>
      <c r="BX251" s="245"/>
      <c r="BY251" s="245"/>
      <c r="BZ251" s="246"/>
      <c r="CA251" s="246"/>
      <c r="CB251" s="246"/>
      <c r="CC251" s="245"/>
      <c r="CD251" s="245"/>
      <c r="CE251" s="245"/>
      <c r="CF251" s="246"/>
      <c r="CG251" s="246"/>
      <c r="CH251" s="246"/>
      <c r="CI251" s="245"/>
      <c r="CJ251" s="245"/>
      <c r="CK251" s="245"/>
      <c r="CL251" s="246"/>
      <c r="CM251" s="246"/>
      <c r="CN251" s="246"/>
      <c r="CO251" s="245"/>
      <c r="CP251" s="245"/>
      <c r="CQ251" s="245"/>
      <c r="CR251" s="246"/>
      <c r="CS251" s="246"/>
      <c r="CT251" s="246"/>
      <c r="CU251" s="245"/>
      <c r="CV251" s="245"/>
      <c r="CW251" s="245"/>
      <c r="CX251">
        <f t="shared" si="116"/>
        <v>0</v>
      </c>
      <c r="CY251">
        <f t="shared" si="116"/>
        <v>0</v>
      </c>
      <c r="CZ251">
        <f t="shared" si="116"/>
        <v>0</v>
      </c>
      <c r="DA251">
        <f t="shared" si="117"/>
        <v>0</v>
      </c>
      <c r="DC251" s="24" t="e">
        <f t="shared" si="120"/>
        <v>#DIV/0!</v>
      </c>
      <c r="DD251" s="24" t="e">
        <f t="shared" si="120"/>
        <v>#DIV/0!</v>
      </c>
      <c r="DE251" s="24" t="e">
        <f t="shared" si="120"/>
        <v>#DIV/0!</v>
      </c>
      <c r="DF251" t="e">
        <f t="shared" si="121"/>
        <v>#DIV/0!</v>
      </c>
      <c r="DG251" t="e">
        <f t="shared" si="121"/>
        <v>#DIV/0!</v>
      </c>
      <c r="DH251" t="e">
        <f t="shared" si="121"/>
        <v>#DIV/0!</v>
      </c>
      <c r="DI251" s="24" t="e">
        <f t="shared" si="122"/>
        <v>#DIV/0!</v>
      </c>
      <c r="DJ251" s="24" t="e">
        <f t="shared" si="122"/>
        <v>#DIV/0!</v>
      </c>
      <c r="DK251" t="e">
        <f t="shared" si="118"/>
        <v>#DIV/0!</v>
      </c>
      <c r="DQ251" s="257"/>
    </row>
    <row r="252" spans="2:121" ht="99" hidden="1" customHeight="1" x14ac:dyDescent="0.25">
      <c r="B252" s="223"/>
      <c r="C252" s="203"/>
      <c r="D252" s="203"/>
      <c r="E252" s="44" t="s">
        <v>666</v>
      </c>
      <c r="F252" s="89"/>
      <c r="G252" s="89"/>
      <c r="H252" s="85"/>
      <c r="I252" s="49"/>
      <c r="J252" s="49"/>
      <c r="K252" s="50"/>
      <c r="L252" s="50"/>
      <c r="M252" s="50"/>
      <c r="N252" s="50"/>
      <c r="O252" s="50"/>
      <c r="P252" s="50"/>
      <c r="Q252" s="50"/>
      <c r="R252" s="50"/>
      <c r="S252" s="50"/>
      <c r="T252" s="50"/>
      <c r="U252" s="50"/>
      <c r="V252" s="44" t="s">
        <v>646</v>
      </c>
      <c r="W252" s="44" t="s">
        <v>60</v>
      </c>
      <c r="X252" s="44"/>
      <c r="Y252" s="44"/>
      <c r="Z252" s="44"/>
      <c r="AA252" s="29" t="s">
        <v>61</v>
      </c>
      <c r="AB252" s="2" t="s">
        <v>6</v>
      </c>
      <c r="AC252" s="144"/>
      <c r="AD252" s="233"/>
      <c r="AE252" s="229"/>
      <c r="AF252" s="229"/>
      <c r="AG252" s="227"/>
      <c r="AH252" s="227"/>
      <c r="AI252" s="227"/>
      <c r="AJ252" s="229"/>
      <c r="AK252" s="229"/>
      <c r="AL252" s="229"/>
      <c r="AM252" s="227"/>
      <c r="AN252" s="227"/>
      <c r="AO252" s="227"/>
      <c r="AP252" s="229"/>
      <c r="AQ252" s="229"/>
      <c r="AR252" s="229"/>
      <c r="AS252" s="227"/>
      <c r="AT252" s="227"/>
      <c r="AU252" s="227"/>
      <c r="AV252" s="229"/>
      <c r="AW252" s="229"/>
      <c r="AX252" s="229"/>
      <c r="AY252" s="227"/>
      <c r="AZ252" s="227"/>
      <c r="BA252" s="227"/>
      <c r="BB252" s="229"/>
      <c r="BC252" s="229"/>
      <c r="BD252" s="229"/>
      <c r="BE252" s="227"/>
      <c r="BF252" s="227"/>
      <c r="BG252" s="227"/>
      <c r="BH252" s="229"/>
      <c r="BI252" s="229"/>
      <c r="BJ252" s="229"/>
      <c r="BK252" s="227"/>
      <c r="BL252" s="227"/>
      <c r="BM252" s="227"/>
      <c r="BN252" s="229"/>
      <c r="BO252" s="229"/>
      <c r="BP252" s="229"/>
      <c r="BQ252" s="227"/>
      <c r="BR252" s="227"/>
      <c r="BS252" s="227"/>
      <c r="BT252" s="229"/>
      <c r="BU252" s="229"/>
      <c r="BV252" s="229"/>
      <c r="BW252" s="227"/>
      <c r="BX252" s="227"/>
      <c r="BY252" s="227"/>
      <c r="BZ252" s="229"/>
      <c r="CA252" s="229"/>
      <c r="CB252" s="229"/>
      <c r="CC252" s="227"/>
      <c r="CD252" s="227"/>
      <c r="CE252" s="227"/>
      <c r="CF252" s="229"/>
      <c r="CG252" s="229"/>
      <c r="CH252" s="229"/>
      <c r="CI252" s="227"/>
      <c r="CJ252" s="227"/>
      <c r="CK252" s="227"/>
      <c r="CL252" s="229"/>
      <c r="CM252" s="229"/>
      <c r="CN252" s="229"/>
      <c r="CO252" s="227"/>
      <c r="CP252" s="227"/>
      <c r="CQ252" s="227"/>
      <c r="CR252" s="229"/>
      <c r="CS252" s="229"/>
      <c r="CT252" s="229"/>
      <c r="CU252" s="227"/>
      <c r="CV252" s="227"/>
      <c r="CW252" s="227"/>
      <c r="CX252">
        <f t="shared" si="116"/>
        <v>0</v>
      </c>
      <c r="CY252">
        <f t="shared" si="116"/>
        <v>0</v>
      </c>
      <c r="CZ252">
        <f t="shared" si="116"/>
        <v>0</v>
      </c>
      <c r="DA252">
        <f t="shared" si="117"/>
        <v>0</v>
      </c>
      <c r="DC252" s="24" t="e">
        <f t="shared" si="120"/>
        <v>#DIV/0!</v>
      </c>
      <c r="DD252" s="24" t="e">
        <f t="shared" si="120"/>
        <v>#DIV/0!</v>
      </c>
      <c r="DE252" s="24" t="e">
        <f t="shared" si="120"/>
        <v>#DIV/0!</v>
      </c>
      <c r="DF252" t="e">
        <f t="shared" si="121"/>
        <v>#DIV/0!</v>
      </c>
      <c r="DG252" t="e">
        <f t="shared" si="121"/>
        <v>#DIV/0!</v>
      </c>
      <c r="DH252" t="e">
        <f t="shared" si="121"/>
        <v>#DIV/0!</v>
      </c>
      <c r="DI252" s="24" t="e">
        <f t="shared" si="122"/>
        <v>#DIV/0!</v>
      </c>
      <c r="DJ252" s="24" t="e">
        <f t="shared" si="122"/>
        <v>#DIV/0!</v>
      </c>
      <c r="DK252" t="e">
        <f t="shared" si="118"/>
        <v>#DIV/0!</v>
      </c>
      <c r="DQ252" s="235"/>
    </row>
    <row r="253" spans="2:121" ht="163.5" hidden="1" customHeight="1" x14ac:dyDescent="0.25">
      <c r="B253" s="133"/>
      <c r="C253" s="145"/>
      <c r="D253" s="128"/>
      <c r="E253" s="44" t="s">
        <v>667</v>
      </c>
      <c r="F253" s="89"/>
      <c r="G253" s="89"/>
      <c r="H253" s="85"/>
      <c r="I253" s="49"/>
      <c r="J253" s="49"/>
      <c r="K253" s="50"/>
      <c r="L253" s="50"/>
      <c r="M253" s="50"/>
      <c r="N253" s="50"/>
      <c r="O253" s="50"/>
      <c r="P253" s="50"/>
      <c r="Q253" s="50"/>
      <c r="R253" s="50"/>
      <c r="S253" s="50"/>
      <c r="T253" s="50"/>
      <c r="U253" s="50"/>
      <c r="V253" s="44" t="s">
        <v>67</v>
      </c>
      <c r="W253" s="44" t="s">
        <v>60</v>
      </c>
      <c r="X253" s="44"/>
      <c r="Y253" s="44"/>
      <c r="Z253" s="44"/>
      <c r="AA253" s="29" t="s">
        <v>61</v>
      </c>
      <c r="AB253" s="2" t="s">
        <v>668</v>
      </c>
      <c r="AC253" s="144"/>
      <c r="AD253" s="136"/>
      <c r="AE253" s="136"/>
      <c r="AF253" s="136"/>
      <c r="AG253" s="135"/>
      <c r="AH253" s="135"/>
      <c r="AI253" s="135"/>
      <c r="AJ253" s="136"/>
      <c r="AK253" s="136"/>
      <c r="AL253" s="136"/>
      <c r="AM253" s="135"/>
      <c r="AN253" s="135"/>
      <c r="AO253" s="135"/>
      <c r="AP253" s="136"/>
      <c r="AQ253" s="136"/>
      <c r="AR253" s="136"/>
      <c r="AS253" s="135"/>
      <c r="AT253" s="135"/>
      <c r="AU253" s="135"/>
      <c r="AV253" s="136"/>
      <c r="AW253" s="136"/>
      <c r="AX253" s="136"/>
      <c r="AY253" s="135"/>
      <c r="AZ253" s="135"/>
      <c r="BA253" s="135"/>
      <c r="BB253" s="136"/>
      <c r="BC253" s="136"/>
      <c r="BD253" s="136"/>
      <c r="BE253" s="135"/>
      <c r="BF253" s="135"/>
      <c r="BG253" s="135"/>
      <c r="BH253" s="136"/>
      <c r="BI253" s="136"/>
      <c r="BJ253" s="136"/>
      <c r="BK253" s="135"/>
      <c r="BL253" s="135"/>
      <c r="BM253" s="135"/>
      <c r="BN253" s="136"/>
      <c r="BO253" s="136"/>
      <c r="BP253" s="136"/>
      <c r="BQ253" s="135"/>
      <c r="BR253" s="135"/>
      <c r="BS253" s="135"/>
      <c r="BT253" s="136"/>
      <c r="BU253" s="136"/>
      <c r="BV253" s="136"/>
      <c r="BW253" s="135"/>
      <c r="BX253" s="135"/>
      <c r="BY253" s="135"/>
      <c r="BZ253" s="136"/>
      <c r="CA253" s="136"/>
      <c r="CB253" s="136"/>
      <c r="CC253" s="135"/>
      <c r="CD253" s="135"/>
      <c r="CE253" s="135"/>
      <c r="CF253" s="136"/>
      <c r="CG253" s="136"/>
      <c r="CH253" s="136"/>
      <c r="CI253" s="135"/>
      <c r="CJ253" s="135"/>
      <c r="CK253" s="135"/>
      <c r="CL253" s="136"/>
      <c r="CM253" s="136"/>
      <c r="CN253" s="136"/>
      <c r="CO253" s="135"/>
      <c r="CP253" s="135"/>
      <c r="CQ253" s="135"/>
      <c r="CR253" s="136"/>
      <c r="CS253" s="136"/>
      <c r="CT253" s="136"/>
      <c r="CU253" s="135"/>
      <c r="CV253" s="135"/>
      <c r="CW253" s="135"/>
      <c r="CX253">
        <f t="shared" si="116"/>
        <v>0</v>
      </c>
      <c r="CY253">
        <f t="shared" si="116"/>
        <v>0</v>
      </c>
      <c r="CZ253">
        <f t="shared" si="116"/>
        <v>0</v>
      </c>
      <c r="DA253">
        <f t="shared" si="117"/>
        <v>0</v>
      </c>
      <c r="DC253" s="24" t="e">
        <f t="shared" si="120"/>
        <v>#DIV/0!</v>
      </c>
      <c r="DD253" s="24" t="e">
        <f t="shared" si="120"/>
        <v>#DIV/0!</v>
      </c>
      <c r="DE253" s="24" t="e">
        <f t="shared" si="120"/>
        <v>#DIV/0!</v>
      </c>
      <c r="DF253" t="e">
        <f t="shared" si="121"/>
        <v>#DIV/0!</v>
      </c>
      <c r="DG253" t="e">
        <f t="shared" si="121"/>
        <v>#DIV/0!</v>
      </c>
      <c r="DH253" t="e">
        <f t="shared" si="121"/>
        <v>#DIV/0!</v>
      </c>
      <c r="DI253" s="24" t="e">
        <f t="shared" si="122"/>
        <v>#DIV/0!</v>
      </c>
      <c r="DJ253" s="24" t="e">
        <f t="shared" si="122"/>
        <v>#DIV/0!</v>
      </c>
      <c r="DK253" t="e">
        <f t="shared" si="118"/>
        <v>#DIV/0!</v>
      </c>
      <c r="DQ253" s="138"/>
    </row>
    <row r="254" spans="2:121" ht="77.25" hidden="1" customHeight="1" x14ac:dyDescent="0.25">
      <c r="B254" s="244" t="s">
        <v>669</v>
      </c>
      <c r="C254" s="225">
        <v>470</v>
      </c>
      <c r="D254" s="225" t="s">
        <v>670</v>
      </c>
      <c r="E254" s="44" t="s">
        <v>671</v>
      </c>
      <c r="F254" s="56">
        <v>4.5999999999999996</v>
      </c>
      <c r="G254" s="56">
        <v>1.2</v>
      </c>
      <c r="H254" s="86">
        <v>5.52</v>
      </c>
      <c r="I254" s="81">
        <f>(L254+N254+P254+T254+R254)/5</f>
        <v>4.5999999999999996</v>
      </c>
      <c r="J254" s="81">
        <f>(M254+O254+Q254+U254+S254)/5</f>
        <v>1.2</v>
      </c>
      <c r="K254" s="82">
        <f>I254*J254</f>
        <v>5.52</v>
      </c>
      <c r="L254" s="80">
        <v>5</v>
      </c>
      <c r="M254" s="80">
        <v>1</v>
      </c>
      <c r="N254" s="80">
        <v>5</v>
      </c>
      <c r="O254" s="80">
        <v>1</v>
      </c>
      <c r="P254" s="80">
        <v>5</v>
      </c>
      <c r="Q254" s="80">
        <v>1</v>
      </c>
      <c r="R254" s="80">
        <v>4</v>
      </c>
      <c r="S254" s="80">
        <v>1</v>
      </c>
      <c r="T254" s="80">
        <v>4</v>
      </c>
      <c r="U254" s="80">
        <v>2</v>
      </c>
      <c r="V254" s="44" t="s">
        <v>672</v>
      </c>
      <c r="W254" s="44" t="s">
        <v>60</v>
      </c>
      <c r="X254" s="44" t="s">
        <v>635</v>
      </c>
      <c r="Y254" s="44" t="s">
        <v>91</v>
      </c>
      <c r="Z254" s="44"/>
      <c r="AA254" s="29" t="s">
        <v>92</v>
      </c>
      <c r="AB254" s="2" t="s">
        <v>2</v>
      </c>
      <c r="AC254" s="76"/>
      <c r="AD254" s="232">
        <v>2</v>
      </c>
      <c r="AE254" s="228">
        <v>4</v>
      </c>
      <c r="AF254" s="228">
        <v>8</v>
      </c>
      <c r="AG254" s="226"/>
      <c r="AH254" s="226"/>
      <c r="AI254" s="226"/>
      <c r="AJ254" s="228">
        <v>5</v>
      </c>
      <c r="AK254" s="228">
        <v>1</v>
      </c>
      <c r="AL254" s="228">
        <v>5</v>
      </c>
      <c r="AM254" s="226"/>
      <c r="AN254" s="226"/>
      <c r="AO254" s="226"/>
      <c r="AP254" s="228"/>
      <c r="AQ254" s="228"/>
      <c r="AR254" s="228"/>
      <c r="AS254" s="226">
        <v>5</v>
      </c>
      <c r="AT254" s="226">
        <v>1</v>
      </c>
      <c r="AU254" s="226">
        <v>5</v>
      </c>
      <c r="AV254" s="228"/>
      <c r="AW254" s="228"/>
      <c r="AX254" s="228"/>
      <c r="AY254" s="226">
        <v>5</v>
      </c>
      <c r="AZ254" s="226">
        <v>1</v>
      </c>
      <c r="BA254" s="226">
        <v>5</v>
      </c>
      <c r="BB254" s="228"/>
      <c r="BC254" s="228"/>
      <c r="BD254" s="228"/>
      <c r="BE254" s="226"/>
      <c r="BF254" s="226"/>
      <c r="BG254" s="226"/>
      <c r="BH254" s="228">
        <v>3</v>
      </c>
      <c r="BI254" s="228">
        <v>2</v>
      </c>
      <c r="BJ254" s="228">
        <v>6</v>
      </c>
      <c r="BK254" s="226">
        <v>3</v>
      </c>
      <c r="BL254" s="226">
        <v>2</v>
      </c>
      <c r="BM254" s="226">
        <v>6</v>
      </c>
      <c r="BN254" s="228">
        <v>3</v>
      </c>
      <c r="BO254" s="228">
        <v>2</v>
      </c>
      <c r="BP254" s="228">
        <v>6</v>
      </c>
      <c r="BQ254" s="226">
        <v>3</v>
      </c>
      <c r="BR254" s="226">
        <v>2</v>
      </c>
      <c r="BS254" s="226">
        <v>6</v>
      </c>
      <c r="BT254" s="228">
        <v>3</v>
      </c>
      <c r="BU254" s="228">
        <v>2</v>
      </c>
      <c r="BV254" s="228">
        <v>6</v>
      </c>
      <c r="BW254" s="226">
        <v>3</v>
      </c>
      <c r="BX254" s="226">
        <v>2</v>
      </c>
      <c r="BY254" s="226">
        <v>6</v>
      </c>
      <c r="BZ254" s="228">
        <v>5</v>
      </c>
      <c r="CA254" s="228">
        <v>1</v>
      </c>
      <c r="CB254" s="228">
        <v>5</v>
      </c>
      <c r="CC254" s="226">
        <v>5</v>
      </c>
      <c r="CD254" s="226">
        <v>1</v>
      </c>
      <c r="CE254" s="226">
        <v>5</v>
      </c>
      <c r="CF254" s="228">
        <v>5</v>
      </c>
      <c r="CG254" s="228">
        <v>1</v>
      </c>
      <c r="CH254" s="228">
        <v>5</v>
      </c>
      <c r="CI254" s="226">
        <v>5</v>
      </c>
      <c r="CJ254" s="226">
        <v>1</v>
      </c>
      <c r="CK254" s="226">
        <v>5</v>
      </c>
      <c r="CL254" s="228">
        <v>5</v>
      </c>
      <c r="CM254" s="228">
        <v>1</v>
      </c>
      <c r="CN254" s="228">
        <v>5</v>
      </c>
      <c r="CO254" s="226">
        <v>5</v>
      </c>
      <c r="CP254" s="226">
        <v>1</v>
      </c>
      <c r="CQ254" s="226">
        <v>5</v>
      </c>
      <c r="CR254" s="228">
        <v>5</v>
      </c>
      <c r="CS254" s="228">
        <v>1</v>
      </c>
      <c r="CT254" s="228">
        <v>5</v>
      </c>
      <c r="CU254" s="226">
        <v>5</v>
      </c>
      <c r="CV254" s="226">
        <v>1</v>
      </c>
      <c r="CW254" s="226">
        <v>5</v>
      </c>
      <c r="CX254">
        <f t="shared" si="116"/>
        <v>75</v>
      </c>
      <c r="CY254">
        <f t="shared" si="116"/>
        <v>27</v>
      </c>
      <c r="CZ254">
        <f t="shared" si="116"/>
        <v>99</v>
      </c>
      <c r="DA254">
        <f t="shared" si="117"/>
        <v>18</v>
      </c>
      <c r="DC254" s="24">
        <f t="shared" si="120"/>
        <v>4</v>
      </c>
      <c r="DD254" s="24">
        <f t="shared" si="120"/>
        <v>2</v>
      </c>
      <c r="DE254" s="24">
        <f t="shared" si="120"/>
        <v>8</v>
      </c>
      <c r="DF254">
        <f t="shared" si="121"/>
        <v>4.166666666666667</v>
      </c>
      <c r="DG254">
        <f t="shared" si="121"/>
        <v>1.5</v>
      </c>
      <c r="DH254">
        <f t="shared" si="121"/>
        <v>5.5</v>
      </c>
      <c r="DI254" s="24">
        <f t="shared" si="122"/>
        <v>4</v>
      </c>
      <c r="DJ254" s="24">
        <f t="shared" si="122"/>
        <v>2</v>
      </c>
      <c r="DK254">
        <f t="shared" si="118"/>
        <v>8</v>
      </c>
      <c r="DQ254" s="234">
        <v>4</v>
      </c>
    </row>
    <row r="255" spans="2:121" ht="129.75" hidden="1" customHeight="1" x14ac:dyDescent="0.25">
      <c r="B255" s="198"/>
      <c r="C255" s="254"/>
      <c r="D255" s="202"/>
      <c r="E255" s="44" t="s">
        <v>673</v>
      </c>
      <c r="F255" s="89"/>
      <c r="G255" s="89"/>
      <c r="H255" s="85"/>
      <c r="I255" s="49"/>
      <c r="J255" s="49"/>
      <c r="K255" s="50"/>
      <c r="L255" s="50"/>
      <c r="M255" s="50"/>
      <c r="N255" s="50"/>
      <c r="O255" s="50"/>
      <c r="P255" s="50"/>
      <c r="Q255" s="50"/>
      <c r="R255" s="50"/>
      <c r="S255" s="50"/>
      <c r="T255" s="50"/>
      <c r="U255" s="50"/>
      <c r="V255" s="44" t="s">
        <v>67</v>
      </c>
      <c r="W255" s="44" t="s">
        <v>60</v>
      </c>
      <c r="X255" s="44"/>
      <c r="Y255" s="44"/>
      <c r="Z255" s="44"/>
      <c r="AA255" s="29" t="s">
        <v>61</v>
      </c>
      <c r="AB255" s="2" t="s">
        <v>674</v>
      </c>
      <c r="AC255" s="144"/>
      <c r="AD255" s="233"/>
      <c r="AE255" s="229"/>
      <c r="AF255" s="229"/>
      <c r="AG255" s="227"/>
      <c r="AH255" s="227"/>
      <c r="AI255" s="227"/>
      <c r="AJ255" s="229"/>
      <c r="AK255" s="229"/>
      <c r="AL255" s="229"/>
      <c r="AM255" s="227"/>
      <c r="AN255" s="227"/>
      <c r="AO255" s="227"/>
      <c r="AP255" s="229"/>
      <c r="AQ255" s="229"/>
      <c r="AR255" s="229"/>
      <c r="AS255" s="227"/>
      <c r="AT255" s="227"/>
      <c r="AU255" s="227"/>
      <c r="AV255" s="229"/>
      <c r="AW255" s="229"/>
      <c r="AX255" s="229"/>
      <c r="AY255" s="227"/>
      <c r="AZ255" s="227"/>
      <c r="BA255" s="227"/>
      <c r="BB255" s="229"/>
      <c r="BC255" s="229"/>
      <c r="BD255" s="229"/>
      <c r="BE255" s="227"/>
      <c r="BF255" s="227"/>
      <c r="BG255" s="227"/>
      <c r="BH255" s="229"/>
      <c r="BI255" s="229"/>
      <c r="BJ255" s="229"/>
      <c r="BK255" s="227"/>
      <c r="BL255" s="227"/>
      <c r="BM255" s="227"/>
      <c r="BN255" s="229"/>
      <c r="BO255" s="229"/>
      <c r="BP255" s="229"/>
      <c r="BQ255" s="227"/>
      <c r="BR255" s="227"/>
      <c r="BS255" s="227"/>
      <c r="BT255" s="229"/>
      <c r="BU255" s="229"/>
      <c r="BV255" s="229"/>
      <c r="BW255" s="227"/>
      <c r="BX255" s="227"/>
      <c r="BY255" s="227"/>
      <c r="BZ255" s="229"/>
      <c r="CA255" s="229"/>
      <c r="CB255" s="229"/>
      <c r="CC255" s="227"/>
      <c r="CD255" s="227"/>
      <c r="CE255" s="227"/>
      <c r="CF255" s="229"/>
      <c r="CG255" s="229"/>
      <c r="CH255" s="229"/>
      <c r="CI255" s="227"/>
      <c r="CJ255" s="227"/>
      <c r="CK255" s="227"/>
      <c r="CL255" s="229"/>
      <c r="CM255" s="229"/>
      <c r="CN255" s="229"/>
      <c r="CO255" s="227"/>
      <c r="CP255" s="227"/>
      <c r="CQ255" s="227"/>
      <c r="CR255" s="229"/>
      <c r="CS255" s="229"/>
      <c r="CT255" s="229"/>
      <c r="CU255" s="227"/>
      <c r="CV255" s="227"/>
      <c r="CW255" s="227"/>
      <c r="CX255">
        <f t="shared" si="116"/>
        <v>0</v>
      </c>
      <c r="CY255">
        <f t="shared" si="116"/>
        <v>0</v>
      </c>
      <c r="CZ255">
        <f t="shared" si="116"/>
        <v>0</v>
      </c>
      <c r="DA255">
        <f t="shared" si="117"/>
        <v>0</v>
      </c>
      <c r="DC255" s="24" t="e">
        <f t="shared" si="120"/>
        <v>#DIV/0!</v>
      </c>
      <c r="DD255" s="24" t="e">
        <f t="shared" si="120"/>
        <v>#DIV/0!</v>
      </c>
      <c r="DE255" s="24" t="e">
        <f t="shared" si="120"/>
        <v>#DIV/0!</v>
      </c>
      <c r="DF255" t="e">
        <f t="shared" si="121"/>
        <v>#DIV/0!</v>
      </c>
      <c r="DG255" t="e">
        <f t="shared" si="121"/>
        <v>#DIV/0!</v>
      </c>
      <c r="DH255" t="e">
        <f t="shared" si="121"/>
        <v>#DIV/0!</v>
      </c>
      <c r="DI255" s="24" t="e">
        <f t="shared" si="122"/>
        <v>#DIV/0!</v>
      </c>
      <c r="DJ255" s="24" t="e">
        <f t="shared" si="122"/>
        <v>#DIV/0!</v>
      </c>
      <c r="DK255" t="e">
        <f t="shared" si="118"/>
        <v>#DIV/0!</v>
      </c>
      <c r="DQ255" s="235"/>
    </row>
    <row r="256" spans="2:121" ht="144" hidden="1" customHeight="1" x14ac:dyDescent="0.25">
      <c r="B256" s="133"/>
      <c r="C256" s="146">
        <v>473</v>
      </c>
      <c r="D256" s="128" t="s">
        <v>675</v>
      </c>
      <c r="E256" s="44" t="s">
        <v>676</v>
      </c>
      <c r="F256" s="51">
        <v>4.5999999999999996</v>
      </c>
      <c r="G256" s="51">
        <v>1.2</v>
      </c>
      <c r="H256" s="63">
        <v>5.52</v>
      </c>
      <c r="I256" s="81">
        <f>(L256+N256+P256+T256+R256)/5</f>
        <v>4.5999999999999996</v>
      </c>
      <c r="J256" s="81">
        <f>(M256+O256+Q256+U256+S256)/5</f>
        <v>1.2</v>
      </c>
      <c r="K256" s="82">
        <f>I256*J256</f>
        <v>5.52</v>
      </c>
      <c r="L256" s="80">
        <v>5</v>
      </c>
      <c r="M256" s="80">
        <v>1</v>
      </c>
      <c r="N256" s="80">
        <v>5</v>
      </c>
      <c r="O256" s="80">
        <v>1</v>
      </c>
      <c r="P256" s="80">
        <v>5</v>
      </c>
      <c r="Q256" s="80">
        <v>1</v>
      </c>
      <c r="R256" s="80">
        <v>4</v>
      </c>
      <c r="S256" s="80">
        <v>1</v>
      </c>
      <c r="T256" s="80">
        <v>4</v>
      </c>
      <c r="U256" s="80">
        <v>2</v>
      </c>
      <c r="V256" s="44" t="s">
        <v>67</v>
      </c>
      <c r="W256" s="44" t="s">
        <v>60</v>
      </c>
      <c r="X256" s="44" t="s">
        <v>635</v>
      </c>
      <c r="Y256" s="44" t="s">
        <v>91</v>
      </c>
      <c r="Z256" s="44"/>
      <c r="AA256" s="29" t="s">
        <v>92</v>
      </c>
      <c r="AB256" s="2" t="s">
        <v>677</v>
      </c>
      <c r="AC256" s="76"/>
      <c r="AD256" s="36">
        <v>5</v>
      </c>
      <c r="AE256" s="20">
        <v>2</v>
      </c>
      <c r="AF256" s="20">
        <v>10</v>
      </c>
      <c r="AG256" s="12">
        <v>4</v>
      </c>
      <c r="AH256" s="12">
        <v>1</v>
      </c>
      <c r="AI256" s="12">
        <v>4</v>
      </c>
      <c r="AJ256" s="20">
        <v>5</v>
      </c>
      <c r="AK256" s="20">
        <v>1</v>
      </c>
      <c r="AL256" s="20">
        <v>5</v>
      </c>
      <c r="AM256" s="12">
        <v>5</v>
      </c>
      <c r="AN256" s="12">
        <v>1</v>
      </c>
      <c r="AO256" s="12">
        <v>5</v>
      </c>
      <c r="AP256" s="20">
        <v>5</v>
      </c>
      <c r="AQ256" s="20">
        <v>1</v>
      </c>
      <c r="AR256" s="20">
        <v>5</v>
      </c>
      <c r="AS256" s="12">
        <v>5</v>
      </c>
      <c r="AT256" s="12">
        <v>1</v>
      </c>
      <c r="AU256" s="12">
        <v>5</v>
      </c>
      <c r="AV256" s="20">
        <v>5</v>
      </c>
      <c r="AW256" s="20">
        <v>1</v>
      </c>
      <c r="AX256" s="20">
        <v>5</v>
      </c>
      <c r="AY256" s="12">
        <v>5</v>
      </c>
      <c r="AZ256" s="12">
        <v>1</v>
      </c>
      <c r="BA256" s="12">
        <v>5</v>
      </c>
      <c r="BB256" s="20">
        <v>5</v>
      </c>
      <c r="BC256" s="20">
        <v>2</v>
      </c>
      <c r="BD256" s="20">
        <v>10</v>
      </c>
      <c r="BE256" s="12">
        <v>5</v>
      </c>
      <c r="BF256" s="12">
        <v>1</v>
      </c>
      <c r="BG256" s="12">
        <v>5</v>
      </c>
      <c r="BH256" s="20">
        <v>6</v>
      </c>
      <c r="BI256" s="20">
        <v>1</v>
      </c>
      <c r="BJ256" s="20">
        <v>6</v>
      </c>
      <c r="BK256" s="12">
        <v>6</v>
      </c>
      <c r="BL256" s="12">
        <v>1</v>
      </c>
      <c r="BM256" s="12">
        <v>6</v>
      </c>
      <c r="BN256" s="20">
        <v>6</v>
      </c>
      <c r="BO256" s="20">
        <v>1</v>
      </c>
      <c r="BP256" s="20">
        <v>6</v>
      </c>
      <c r="BQ256" s="12">
        <v>6</v>
      </c>
      <c r="BR256" s="12">
        <v>1</v>
      </c>
      <c r="BS256" s="12">
        <v>6</v>
      </c>
      <c r="BT256" s="20">
        <v>6</v>
      </c>
      <c r="BU256" s="20">
        <v>1</v>
      </c>
      <c r="BV256" s="20">
        <v>6</v>
      </c>
      <c r="BW256" s="12">
        <v>6</v>
      </c>
      <c r="BX256" s="12">
        <v>1</v>
      </c>
      <c r="BY256" s="12">
        <v>6</v>
      </c>
      <c r="BZ256" s="20">
        <v>10</v>
      </c>
      <c r="CA256" s="20">
        <v>8</v>
      </c>
      <c r="CB256" s="20">
        <v>80</v>
      </c>
      <c r="CC256" s="12">
        <v>10</v>
      </c>
      <c r="CD256" s="12">
        <v>8</v>
      </c>
      <c r="CE256" s="12">
        <v>80</v>
      </c>
      <c r="CF256" s="20">
        <v>10</v>
      </c>
      <c r="CG256" s="20">
        <v>8</v>
      </c>
      <c r="CH256" s="20">
        <v>80</v>
      </c>
      <c r="CI256" s="12">
        <v>10</v>
      </c>
      <c r="CJ256" s="12">
        <v>8</v>
      </c>
      <c r="CK256" s="12">
        <v>80</v>
      </c>
      <c r="CL256" s="20">
        <v>10</v>
      </c>
      <c r="CM256" s="20">
        <v>8</v>
      </c>
      <c r="CN256" s="20">
        <v>80</v>
      </c>
      <c r="CO256" s="12">
        <v>10</v>
      </c>
      <c r="CP256" s="12">
        <v>8</v>
      </c>
      <c r="CQ256" s="12">
        <v>80</v>
      </c>
      <c r="CR256" s="20">
        <v>10</v>
      </c>
      <c r="CS256" s="20">
        <v>8</v>
      </c>
      <c r="CT256" s="20">
        <v>80</v>
      </c>
      <c r="CU256" s="12">
        <v>10</v>
      </c>
      <c r="CV256" s="12">
        <v>8</v>
      </c>
      <c r="CW256" s="12">
        <v>80</v>
      </c>
      <c r="CX256">
        <f t="shared" si="116"/>
        <v>165</v>
      </c>
      <c r="CY256">
        <f t="shared" si="116"/>
        <v>82</v>
      </c>
      <c r="CZ256">
        <f t="shared" si="116"/>
        <v>735</v>
      </c>
      <c r="DA256">
        <f t="shared" si="117"/>
        <v>24</v>
      </c>
      <c r="DC256" s="24">
        <f t="shared" si="120"/>
        <v>7</v>
      </c>
      <c r="DD256" s="24">
        <f t="shared" si="120"/>
        <v>3</v>
      </c>
      <c r="DE256" s="24">
        <f t="shared" si="120"/>
        <v>21</v>
      </c>
      <c r="DF256">
        <f t="shared" si="121"/>
        <v>6.875</v>
      </c>
      <c r="DG256">
        <f t="shared" si="121"/>
        <v>3.4166666666666665</v>
      </c>
      <c r="DH256">
        <f t="shared" si="121"/>
        <v>30.625</v>
      </c>
      <c r="DI256" s="24">
        <f t="shared" si="122"/>
        <v>7</v>
      </c>
      <c r="DJ256" s="24">
        <f t="shared" si="122"/>
        <v>3</v>
      </c>
      <c r="DK256">
        <f t="shared" si="118"/>
        <v>21</v>
      </c>
      <c r="DQ256" s="4">
        <v>5</v>
      </c>
    </row>
    <row r="257" spans="2:121" ht="131.25" hidden="1" customHeight="1" x14ac:dyDescent="0.25">
      <c r="B257" s="244" t="s">
        <v>678</v>
      </c>
      <c r="C257" s="256">
        <v>474</v>
      </c>
      <c r="D257" s="202" t="s">
        <v>679</v>
      </c>
      <c r="E257" s="44" t="s">
        <v>680</v>
      </c>
      <c r="F257" s="56">
        <v>4.5999999999999996</v>
      </c>
      <c r="G257" s="56">
        <v>1.2</v>
      </c>
      <c r="H257" s="86">
        <v>5.52</v>
      </c>
      <c r="I257" s="81">
        <f>(L257+N257+P257+T257+R257)/5</f>
        <v>4.5999999999999996</v>
      </c>
      <c r="J257" s="81">
        <f>(M257+O257+Q257+U257+S257)/5</f>
        <v>1.2</v>
      </c>
      <c r="K257" s="82">
        <f>I257*J257</f>
        <v>5.52</v>
      </c>
      <c r="L257" s="80">
        <v>5</v>
      </c>
      <c r="M257" s="80">
        <v>1</v>
      </c>
      <c r="N257" s="80">
        <v>5</v>
      </c>
      <c r="O257" s="80">
        <v>1</v>
      </c>
      <c r="P257" s="80">
        <v>5</v>
      </c>
      <c r="Q257" s="80">
        <v>1</v>
      </c>
      <c r="R257" s="80">
        <v>4</v>
      </c>
      <c r="S257" s="80">
        <v>1</v>
      </c>
      <c r="T257" s="80">
        <v>4</v>
      </c>
      <c r="U257" s="80">
        <v>2</v>
      </c>
      <c r="V257" s="44" t="s">
        <v>67</v>
      </c>
      <c r="W257" s="44" t="s">
        <v>60</v>
      </c>
      <c r="X257" s="44" t="s">
        <v>635</v>
      </c>
      <c r="Y257" s="44" t="s">
        <v>91</v>
      </c>
      <c r="Z257" s="44"/>
      <c r="AA257" s="29" t="s">
        <v>92</v>
      </c>
      <c r="AB257" s="2" t="s">
        <v>681</v>
      </c>
      <c r="AC257" s="76"/>
      <c r="AD257" s="232">
        <v>3</v>
      </c>
      <c r="AE257" s="228">
        <v>1</v>
      </c>
      <c r="AF257" s="228">
        <v>3</v>
      </c>
      <c r="AG257" s="226">
        <v>3</v>
      </c>
      <c r="AH257" s="226">
        <v>1</v>
      </c>
      <c r="AI257" s="226">
        <v>3</v>
      </c>
      <c r="AJ257" s="228">
        <v>5</v>
      </c>
      <c r="AK257" s="228">
        <v>1</v>
      </c>
      <c r="AL257" s="228">
        <v>5</v>
      </c>
      <c r="AM257" s="226">
        <v>5</v>
      </c>
      <c r="AN257" s="226">
        <v>1</v>
      </c>
      <c r="AO257" s="226">
        <v>5</v>
      </c>
      <c r="AP257" s="228">
        <v>5</v>
      </c>
      <c r="AQ257" s="228">
        <v>1</v>
      </c>
      <c r="AR257" s="228">
        <v>5</v>
      </c>
      <c r="AS257" s="226">
        <v>5</v>
      </c>
      <c r="AT257" s="226">
        <v>1</v>
      </c>
      <c r="AU257" s="226">
        <v>5</v>
      </c>
      <c r="AV257" s="228">
        <v>5</v>
      </c>
      <c r="AW257" s="228">
        <v>1</v>
      </c>
      <c r="AX257" s="228">
        <v>5</v>
      </c>
      <c r="AY257" s="226">
        <v>5</v>
      </c>
      <c r="AZ257" s="226">
        <v>1</v>
      </c>
      <c r="BA257" s="226">
        <v>5</v>
      </c>
      <c r="BB257" s="228">
        <v>5</v>
      </c>
      <c r="BC257" s="228">
        <v>5</v>
      </c>
      <c r="BD257" s="228">
        <v>25</v>
      </c>
      <c r="BE257" s="226"/>
      <c r="BF257" s="226"/>
      <c r="BG257" s="226"/>
      <c r="BH257" s="228">
        <v>5</v>
      </c>
      <c r="BI257" s="228">
        <v>1</v>
      </c>
      <c r="BJ257" s="228">
        <v>5</v>
      </c>
      <c r="BK257" s="226">
        <v>5</v>
      </c>
      <c r="BL257" s="226">
        <v>1</v>
      </c>
      <c r="BM257" s="226">
        <v>5</v>
      </c>
      <c r="BN257" s="228">
        <v>5</v>
      </c>
      <c r="BO257" s="228">
        <v>1</v>
      </c>
      <c r="BP257" s="228">
        <v>5</v>
      </c>
      <c r="BQ257" s="226">
        <v>5</v>
      </c>
      <c r="BR257" s="226">
        <v>1</v>
      </c>
      <c r="BS257" s="226">
        <v>5</v>
      </c>
      <c r="BT257" s="228">
        <v>5</v>
      </c>
      <c r="BU257" s="228">
        <v>1</v>
      </c>
      <c r="BV257" s="228">
        <v>5</v>
      </c>
      <c r="BW257" s="226">
        <v>5</v>
      </c>
      <c r="BX257" s="226">
        <v>1</v>
      </c>
      <c r="BY257" s="226">
        <v>5</v>
      </c>
      <c r="BZ257" s="228">
        <v>5</v>
      </c>
      <c r="CA257" s="228">
        <v>5</v>
      </c>
      <c r="CB257" s="228">
        <v>25</v>
      </c>
      <c r="CC257" s="226">
        <v>5</v>
      </c>
      <c r="CD257" s="226">
        <v>5</v>
      </c>
      <c r="CE257" s="226">
        <v>25</v>
      </c>
      <c r="CF257" s="228">
        <v>5</v>
      </c>
      <c r="CG257" s="228">
        <v>5</v>
      </c>
      <c r="CH257" s="228">
        <v>25</v>
      </c>
      <c r="CI257" s="226">
        <v>5</v>
      </c>
      <c r="CJ257" s="226">
        <v>5</v>
      </c>
      <c r="CK257" s="226">
        <v>25</v>
      </c>
      <c r="CL257" s="228">
        <v>5</v>
      </c>
      <c r="CM257" s="228">
        <v>5</v>
      </c>
      <c r="CN257" s="228">
        <v>25</v>
      </c>
      <c r="CO257" s="226">
        <v>5</v>
      </c>
      <c r="CP257" s="226">
        <v>5</v>
      </c>
      <c r="CQ257" s="226">
        <v>25</v>
      </c>
      <c r="CR257" s="228">
        <v>5</v>
      </c>
      <c r="CS257" s="228">
        <v>5</v>
      </c>
      <c r="CT257" s="228">
        <v>25</v>
      </c>
      <c r="CU257" s="226">
        <v>5</v>
      </c>
      <c r="CV257" s="226">
        <v>5</v>
      </c>
      <c r="CW257" s="226">
        <v>25</v>
      </c>
      <c r="CX257">
        <f t="shared" si="116"/>
        <v>111</v>
      </c>
      <c r="CY257">
        <f t="shared" si="116"/>
        <v>59</v>
      </c>
      <c r="CZ257">
        <f t="shared" si="116"/>
        <v>291</v>
      </c>
      <c r="DA257">
        <f t="shared" si="117"/>
        <v>23</v>
      </c>
      <c r="DC257" s="24">
        <f t="shared" si="120"/>
        <v>5</v>
      </c>
      <c r="DD257" s="24">
        <f t="shared" si="120"/>
        <v>3</v>
      </c>
      <c r="DE257" s="24">
        <f t="shared" si="120"/>
        <v>15</v>
      </c>
      <c r="DF257">
        <f t="shared" si="121"/>
        <v>4.8260869565217392</v>
      </c>
      <c r="DG257">
        <f t="shared" si="121"/>
        <v>2.5652173913043477</v>
      </c>
      <c r="DH257">
        <f t="shared" si="121"/>
        <v>12.652173913043478</v>
      </c>
      <c r="DI257" s="24">
        <f t="shared" si="122"/>
        <v>5</v>
      </c>
      <c r="DJ257" s="24">
        <f t="shared" si="122"/>
        <v>3</v>
      </c>
      <c r="DK257">
        <f t="shared" si="118"/>
        <v>15</v>
      </c>
      <c r="DQ257" s="234">
        <v>2</v>
      </c>
    </row>
    <row r="258" spans="2:121" ht="81" hidden="1" customHeight="1" x14ac:dyDescent="0.25">
      <c r="B258" s="223"/>
      <c r="C258" s="203"/>
      <c r="D258" s="203"/>
      <c r="E258" s="44" t="s">
        <v>682</v>
      </c>
      <c r="F258" s="87"/>
      <c r="G258" s="87"/>
      <c r="H258" s="88"/>
      <c r="I258" s="48"/>
      <c r="J258" s="48"/>
      <c r="K258" s="83"/>
      <c r="L258" s="83"/>
      <c r="M258" s="83"/>
      <c r="N258" s="83"/>
      <c r="O258" s="83"/>
      <c r="P258" s="83"/>
      <c r="Q258" s="83"/>
      <c r="R258" s="83"/>
      <c r="S258" s="83"/>
      <c r="T258" s="83"/>
      <c r="U258" s="83"/>
      <c r="V258" s="44" t="s">
        <v>67</v>
      </c>
      <c r="W258" s="44" t="s">
        <v>60</v>
      </c>
      <c r="X258" s="44"/>
      <c r="Y258" s="44"/>
      <c r="Z258" s="44"/>
      <c r="AA258" s="29" t="s">
        <v>61</v>
      </c>
      <c r="AB258" s="2" t="s">
        <v>321</v>
      </c>
      <c r="AC258" s="143"/>
      <c r="AD258" s="255"/>
      <c r="AE258" s="246"/>
      <c r="AF258" s="246"/>
      <c r="AG258" s="245"/>
      <c r="AH258" s="245"/>
      <c r="AI258" s="245"/>
      <c r="AJ258" s="246"/>
      <c r="AK258" s="246"/>
      <c r="AL258" s="246"/>
      <c r="AM258" s="245"/>
      <c r="AN258" s="245"/>
      <c r="AO258" s="245"/>
      <c r="AP258" s="246"/>
      <c r="AQ258" s="246"/>
      <c r="AR258" s="246"/>
      <c r="AS258" s="245"/>
      <c r="AT258" s="245"/>
      <c r="AU258" s="245"/>
      <c r="AV258" s="246"/>
      <c r="AW258" s="246"/>
      <c r="AX258" s="246"/>
      <c r="AY258" s="245"/>
      <c r="AZ258" s="245"/>
      <c r="BA258" s="245"/>
      <c r="BB258" s="246"/>
      <c r="BC258" s="246"/>
      <c r="BD258" s="246"/>
      <c r="BE258" s="245"/>
      <c r="BF258" s="245"/>
      <c r="BG258" s="245"/>
      <c r="BH258" s="246"/>
      <c r="BI258" s="246"/>
      <c r="BJ258" s="246"/>
      <c r="BK258" s="245"/>
      <c r="BL258" s="245"/>
      <c r="BM258" s="245"/>
      <c r="BN258" s="246"/>
      <c r="BO258" s="246"/>
      <c r="BP258" s="246"/>
      <c r="BQ258" s="245"/>
      <c r="BR258" s="245"/>
      <c r="BS258" s="245"/>
      <c r="BT258" s="246"/>
      <c r="BU258" s="246"/>
      <c r="BV258" s="246"/>
      <c r="BW258" s="245"/>
      <c r="BX258" s="245"/>
      <c r="BY258" s="245"/>
      <c r="BZ258" s="246"/>
      <c r="CA258" s="246"/>
      <c r="CB258" s="246"/>
      <c r="CC258" s="245"/>
      <c r="CD258" s="245"/>
      <c r="CE258" s="245"/>
      <c r="CF258" s="246"/>
      <c r="CG258" s="246"/>
      <c r="CH258" s="246"/>
      <c r="CI258" s="245"/>
      <c r="CJ258" s="245"/>
      <c r="CK258" s="245"/>
      <c r="CL258" s="246"/>
      <c r="CM258" s="246"/>
      <c r="CN258" s="246"/>
      <c r="CO258" s="245"/>
      <c r="CP258" s="245"/>
      <c r="CQ258" s="245"/>
      <c r="CR258" s="246"/>
      <c r="CS258" s="246"/>
      <c r="CT258" s="246"/>
      <c r="CU258" s="245"/>
      <c r="CV258" s="245"/>
      <c r="CW258" s="245"/>
      <c r="CX258">
        <f t="shared" si="116"/>
        <v>0</v>
      </c>
      <c r="CY258">
        <f t="shared" si="116"/>
        <v>0</v>
      </c>
      <c r="CZ258">
        <f t="shared" si="116"/>
        <v>0</v>
      </c>
      <c r="DA258">
        <f t="shared" si="117"/>
        <v>0</v>
      </c>
      <c r="DC258" s="24" t="e">
        <f t="shared" si="120"/>
        <v>#DIV/0!</v>
      </c>
      <c r="DD258" s="24" t="e">
        <f t="shared" si="120"/>
        <v>#DIV/0!</v>
      </c>
      <c r="DE258" s="24" t="e">
        <f t="shared" si="120"/>
        <v>#DIV/0!</v>
      </c>
      <c r="DF258" t="e">
        <f t="shared" si="121"/>
        <v>#DIV/0!</v>
      </c>
      <c r="DG258" t="e">
        <f t="shared" si="121"/>
        <v>#DIV/0!</v>
      </c>
      <c r="DH258" t="e">
        <f t="shared" si="121"/>
        <v>#DIV/0!</v>
      </c>
      <c r="DI258" s="24" t="e">
        <f t="shared" si="122"/>
        <v>#DIV/0!</v>
      </c>
      <c r="DJ258" s="24" t="e">
        <f t="shared" si="122"/>
        <v>#DIV/0!</v>
      </c>
      <c r="DK258" t="e">
        <f t="shared" si="118"/>
        <v>#DIV/0!</v>
      </c>
      <c r="DQ258" s="257"/>
    </row>
    <row r="259" spans="2:121" ht="81" hidden="1" customHeight="1" x14ac:dyDescent="0.25">
      <c r="B259" s="198"/>
      <c r="C259" s="203"/>
      <c r="D259" s="203"/>
      <c r="E259" s="44" t="s">
        <v>683</v>
      </c>
      <c r="F259" s="89"/>
      <c r="G259" s="89"/>
      <c r="H259" s="85"/>
      <c r="I259" s="49"/>
      <c r="J259" s="49"/>
      <c r="K259" s="50"/>
      <c r="L259" s="50"/>
      <c r="M259" s="50"/>
      <c r="N259" s="50"/>
      <c r="O259" s="50"/>
      <c r="P259" s="50"/>
      <c r="Q259" s="50"/>
      <c r="R259" s="50"/>
      <c r="S259" s="50"/>
      <c r="T259" s="50"/>
      <c r="U259" s="50"/>
      <c r="V259" s="44" t="s">
        <v>107</v>
      </c>
      <c r="W259" s="44" t="s">
        <v>60</v>
      </c>
      <c r="X259" s="44"/>
      <c r="Y259" s="44"/>
      <c r="Z259" s="44"/>
      <c r="AA259" s="29" t="s">
        <v>61</v>
      </c>
      <c r="AB259" s="2" t="s">
        <v>6</v>
      </c>
      <c r="AC259" s="144"/>
      <c r="AD259" s="233"/>
      <c r="AE259" s="229"/>
      <c r="AF259" s="229"/>
      <c r="AG259" s="227"/>
      <c r="AH259" s="227"/>
      <c r="AI259" s="227"/>
      <c r="AJ259" s="229"/>
      <c r="AK259" s="229"/>
      <c r="AL259" s="229"/>
      <c r="AM259" s="227"/>
      <c r="AN259" s="227"/>
      <c r="AO259" s="227"/>
      <c r="AP259" s="229"/>
      <c r="AQ259" s="229"/>
      <c r="AR259" s="229"/>
      <c r="AS259" s="227"/>
      <c r="AT259" s="227"/>
      <c r="AU259" s="227"/>
      <c r="AV259" s="229"/>
      <c r="AW259" s="229"/>
      <c r="AX259" s="229"/>
      <c r="AY259" s="227"/>
      <c r="AZ259" s="227"/>
      <c r="BA259" s="227"/>
      <c r="BB259" s="229"/>
      <c r="BC259" s="229"/>
      <c r="BD259" s="229"/>
      <c r="BE259" s="227"/>
      <c r="BF259" s="227"/>
      <c r="BG259" s="227"/>
      <c r="BH259" s="229"/>
      <c r="BI259" s="229"/>
      <c r="BJ259" s="229"/>
      <c r="BK259" s="227"/>
      <c r="BL259" s="227"/>
      <c r="BM259" s="227"/>
      <c r="BN259" s="229"/>
      <c r="BO259" s="229"/>
      <c r="BP259" s="229"/>
      <c r="BQ259" s="227"/>
      <c r="BR259" s="227"/>
      <c r="BS259" s="227"/>
      <c r="BT259" s="229"/>
      <c r="BU259" s="229"/>
      <c r="BV259" s="229"/>
      <c r="BW259" s="227"/>
      <c r="BX259" s="227"/>
      <c r="BY259" s="227"/>
      <c r="BZ259" s="229"/>
      <c r="CA259" s="229"/>
      <c r="CB259" s="229"/>
      <c r="CC259" s="227"/>
      <c r="CD259" s="227"/>
      <c r="CE259" s="227"/>
      <c r="CF259" s="229"/>
      <c r="CG259" s="229"/>
      <c r="CH259" s="229"/>
      <c r="CI259" s="227"/>
      <c r="CJ259" s="227"/>
      <c r="CK259" s="227"/>
      <c r="CL259" s="229"/>
      <c r="CM259" s="229"/>
      <c r="CN259" s="229"/>
      <c r="CO259" s="227"/>
      <c r="CP259" s="227"/>
      <c r="CQ259" s="227"/>
      <c r="CR259" s="229"/>
      <c r="CS259" s="229"/>
      <c r="CT259" s="229"/>
      <c r="CU259" s="227"/>
      <c r="CV259" s="227"/>
      <c r="CW259" s="227"/>
      <c r="CX259">
        <f t="shared" si="116"/>
        <v>0</v>
      </c>
      <c r="CY259">
        <f t="shared" si="116"/>
        <v>0</v>
      </c>
      <c r="CZ259">
        <f t="shared" si="116"/>
        <v>0</v>
      </c>
      <c r="DA259">
        <f t="shared" si="117"/>
        <v>0</v>
      </c>
      <c r="DC259" s="24" t="e">
        <f t="shared" si="120"/>
        <v>#DIV/0!</v>
      </c>
      <c r="DD259" s="24" t="e">
        <f t="shared" si="120"/>
        <v>#DIV/0!</v>
      </c>
      <c r="DE259" s="24" t="e">
        <f t="shared" si="120"/>
        <v>#DIV/0!</v>
      </c>
      <c r="DF259" t="e">
        <f t="shared" si="121"/>
        <v>#DIV/0!</v>
      </c>
      <c r="DG259" t="e">
        <f t="shared" si="121"/>
        <v>#DIV/0!</v>
      </c>
      <c r="DH259" t="e">
        <f t="shared" si="121"/>
        <v>#DIV/0!</v>
      </c>
      <c r="DI259" s="24" t="e">
        <f t="shared" si="122"/>
        <v>#DIV/0!</v>
      </c>
      <c r="DJ259" s="24" t="e">
        <f t="shared" si="122"/>
        <v>#DIV/0!</v>
      </c>
      <c r="DK259" t="e">
        <f t="shared" si="118"/>
        <v>#DIV/0!</v>
      </c>
      <c r="DQ259" s="235"/>
    </row>
    <row r="260" spans="2:121" ht="165.75" hidden="1" customHeight="1" x14ac:dyDescent="0.25">
      <c r="B260" s="244" t="s">
        <v>684</v>
      </c>
      <c r="C260" s="225">
        <v>479</v>
      </c>
      <c r="D260" s="203" t="s">
        <v>685</v>
      </c>
      <c r="E260" s="44" t="s">
        <v>686</v>
      </c>
      <c r="F260" s="56">
        <v>4.5999999999999996</v>
      </c>
      <c r="G260" s="56">
        <v>1</v>
      </c>
      <c r="H260" s="86">
        <v>4.5999999999999996</v>
      </c>
      <c r="I260" s="81">
        <f>(L260+N260+P260+T260+R260)/5</f>
        <v>4.5999999999999996</v>
      </c>
      <c r="J260" s="81">
        <f>(M260+O260+Q260+U260+S260)/5</f>
        <v>1</v>
      </c>
      <c r="K260" s="82">
        <f>I260*J260</f>
        <v>4.5999999999999996</v>
      </c>
      <c r="L260" s="80">
        <v>5</v>
      </c>
      <c r="M260" s="80">
        <v>1</v>
      </c>
      <c r="N260" s="80">
        <v>5</v>
      </c>
      <c r="O260" s="80">
        <v>1</v>
      </c>
      <c r="P260" s="80">
        <v>5</v>
      </c>
      <c r="Q260" s="80">
        <v>1</v>
      </c>
      <c r="R260" s="80">
        <v>4</v>
      </c>
      <c r="S260" s="80">
        <v>1</v>
      </c>
      <c r="T260" s="80">
        <v>4</v>
      </c>
      <c r="U260" s="80">
        <v>1</v>
      </c>
      <c r="V260" s="44" t="s">
        <v>67</v>
      </c>
      <c r="W260" s="44" t="s">
        <v>60</v>
      </c>
      <c r="X260" s="44" t="s">
        <v>635</v>
      </c>
      <c r="Y260" s="44" t="s">
        <v>644</v>
      </c>
      <c r="Z260" s="44"/>
      <c r="AA260" s="29" t="s">
        <v>92</v>
      </c>
      <c r="AB260" s="2" t="s">
        <v>2</v>
      </c>
      <c r="AC260" s="76"/>
      <c r="AD260" s="232">
        <v>2</v>
      </c>
      <c r="AE260" s="228">
        <v>3</v>
      </c>
      <c r="AF260" s="228">
        <v>6</v>
      </c>
      <c r="AG260" s="226">
        <v>2</v>
      </c>
      <c r="AH260" s="226">
        <v>1</v>
      </c>
      <c r="AI260" s="226">
        <v>2</v>
      </c>
      <c r="AJ260" s="228">
        <v>2</v>
      </c>
      <c r="AK260" s="228">
        <v>1</v>
      </c>
      <c r="AL260" s="228">
        <v>2</v>
      </c>
      <c r="AM260" s="226">
        <v>2</v>
      </c>
      <c r="AN260" s="226">
        <v>1</v>
      </c>
      <c r="AO260" s="226">
        <v>2</v>
      </c>
      <c r="AP260" s="228">
        <v>2</v>
      </c>
      <c r="AQ260" s="228">
        <v>1</v>
      </c>
      <c r="AR260" s="228">
        <v>2</v>
      </c>
      <c r="AS260" s="226">
        <v>2</v>
      </c>
      <c r="AT260" s="226">
        <v>1</v>
      </c>
      <c r="AU260" s="226">
        <v>2</v>
      </c>
      <c r="AV260" s="228">
        <v>2</v>
      </c>
      <c r="AW260" s="228">
        <v>1</v>
      </c>
      <c r="AX260" s="228">
        <v>2</v>
      </c>
      <c r="AY260" s="226">
        <v>2</v>
      </c>
      <c r="AZ260" s="226">
        <v>1</v>
      </c>
      <c r="BA260" s="226">
        <v>2</v>
      </c>
      <c r="BB260" s="228">
        <v>2</v>
      </c>
      <c r="BC260" s="228">
        <v>1</v>
      </c>
      <c r="BD260" s="228">
        <v>2</v>
      </c>
      <c r="BE260" s="226"/>
      <c r="BF260" s="226"/>
      <c r="BG260" s="226"/>
      <c r="BH260" s="228">
        <v>2</v>
      </c>
      <c r="BI260" s="228">
        <v>1</v>
      </c>
      <c r="BJ260" s="228">
        <v>2</v>
      </c>
      <c r="BK260" s="226">
        <v>2</v>
      </c>
      <c r="BL260" s="226">
        <v>1</v>
      </c>
      <c r="BM260" s="226">
        <v>2</v>
      </c>
      <c r="BN260" s="228">
        <v>2</v>
      </c>
      <c r="BO260" s="228">
        <v>1</v>
      </c>
      <c r="BP260" s="228">
        <v>2</v>
      </c>
      <c r="BQ260" s="226">
        <v>2</v>
      </c>
      <c r="BR260" s="226">
        <v>1</v>
      </c>
      <c r="BS260" s="226">
        <v>2</v>
      </c>
      <c r="BT260" s="228">
        <v>2</v>
      </c>
      <c r="BU260" s="228">
        <v>1</v>
      </c>
      <c r="BV260" s="228">
        <v>2</v>
      </c>
      <c r="BW260" s="226">
        <v>2</v>
      </c>
      <c r="BX260" s="226">
        <v>1</v>
      </c>
      <c r="BY260" s="226">
        <v>2</v>
      </c>
      <c r="BZ260" s="228">
        <v>2</v>
      </c>
      <c r="CA260" s="228">
        <v>1</v>
      </c>
      <c r="CB260" s="228">
        <v>2</v>
      </c>
      <c r="CC260" s="226">
        <v>2</v>
      </c>
      <c r="CD260" s="226">
        <v>1</v>
      </c>
      <c r="CE260" s="226">
        <v>2</v>
      </c>
      <c r="CF260" s="228">
        <v>2</v>
      </c>
      <c r="CG260" s="228">
        <v>1</v>
      </c>
      <c r="CH260" s="228">
        <v>2</v>
      </c>
      <c r="CI260" s="226">
        <v>2</v>
      </c>
      <c r="CJ260" s="226">
        <v>1</v>
      </c>
      <c r="CK260" s="226">
        <v>2</v>
      </c>
      <c r="CL260" s="228">
        <v>2</v>
      </c>
      <c r="CM260" s="228">
        <v>1</v>
      </c>
      <c r="CN260" s="228">
        <v>2</v>
      </c>
      <c r="CO260" s="226">
        <v>2</v>
      </c>
      <c r="CP260" s="226">
        <v>1</v>
      </c>
      <c r="CQ260" s="226">
        <v>2</v>
      </c>
      <c r="CR260" s="228">
        <v>2</v>
      </c>
      <c r="CS260" s="228">
        <v>1</v>
      </c>
      <c r="CT260" s="228">
        <v>2</v>
      </c>
      <c r="CU260" s="226">
        <v>2</v>
      </c>
      <c r="CV260" s="226">
        <v>1</v>
      </c>
      <c r="CW260" s="226">
        <v>2</v>
      </c>
      <c r="CX260">
        <f t="shared" si="116"/>
        <v>46</v>
      </c>
      <c r="CY260">
        <f t="shared" si="116"/>
        <v>25</v>
      </c>
      <c r="CZ260">
        <f t="shared" si="116"/>
        <v>50</v>
      </c>
      <c r="DA260">
        <f t="shared" si="117"/>
        <v>23</v>
      </c>
      <c r="DC260" s="24">
        <f t="shared" si="120"/>
        <v>2</v>
      </c>
      <c r="DD260" s="24">
        <f t="shared" si="120"/>
        <v>1</v>
      </c>
      <c r="DE260" s="24">
        <f t="shared" si="120"/>
        <v>2</v>
      </c>
      <c r="DF260">
        <f t="shared" si="121"/>
        <v>2</v>
      </c>
      <c r="DG260">
        <f t="shared" si="121"/>
        <v>1.0869565217391304</v>
      </c>
      <c r="DH260">
        <f t="shared" si="121"/>
        <v>2.1739130434782608</v>
      </c>
      <c r="DI260" s="24">
        <f t="shared" si="122"/>
        <v>2</v>
      </c>
      <c r="DJ260" s="24">
        <f t="shared" si="122"/>
        <v>1</v>
      </c>
      <c r="DK260">
        <f t="shared" si="118"/>
        <v>2</v>
      </c>
      <c r="DQ260" s="230">
        <v>4</v>
      </c>
    </row>
    <row r="261" spans="2:121" ht="175.5" hidden="1" customHeight="1" x14ac:dyDescent="0.25">
      <c r="B261" s="198"/>
      <c r="C261" s="254"/>
      <c r="D261" s="202"/>
      <c r="E261" s="44" t="s">
        <v>687</v>
      </c>
      <c r="F261" s="89"/>
      <c r="G261" s="89"/>
      <c r="H261" s="85"/>
      <c r="I261" s="49"/>
      <c r="J261" s="49"/>
      <c r="K261" s="50"/>
      <c r="L261" s="50"/>
      <c r="M261" s="50"/>
      <c r="N261" s="50"/>
      <c r="O261" s="50"/>
      <c r="P261" s="50"/>
      <c r="Q261" s="50"/>
      <c r="R261" s="50"/>
      <c r="S261" s="50"/>
      <c r="T261" s="50"/>
      <c r="U261" s="50"/>
      <c r="V261" s="44" t="s">
        <v>67</v>
      </c>
      <c r="W261" s="44" t="s">
        <v>60</v>
      </c>
      <c r="X261" s="44"/>
      <c r="Y261" s="44"/>
      <c r="Z261" s="44"/>
      <c r="AA261" s="29" t="s">
        <v>61</v>
      </c>
      <c r="AB261" s="2" t="s">
        <v>688</v>
      </c>
      <c r="AC261" s="144"/>
      <c r="AD261" s="233"/>
      <c r="AE261" s="229"/>
      <c r="AF261" s="229"/>
      <c r="AG261" s="227"/>
      <c r="AH261" s="227"/>
      <c r="AI261" s="227"/>
      <c r="AJ261" s="229"/>
      <c r="AK261" s="229"/>
      <c r="AL261" s="229"/>
      <c r="AM261" s="227"/>
      <c r="AN261" s="227"/>
      <c r="AO261" s="227"/>
      <c r="AP261" s="229"/>
      <c r="AQ261" s="229"/>
      <c r="AR261" s="229"/>
      <c r="AS261" s="227"/>
      <c r="AT261" s="227"/>
      <c r="AU261" s="227"/>
      <c r="AV261" s="229"/>
      <c r="AW261" s="229"/>
      <c r="AX261" s="229"/>
      <c r="AY261" s="227"/>
      <c r="AZ261" s="227"/>
      <c r="BA261" s="227"/>
      <c r="BB261" s="229"/>
      <c r="BC261" s="229"/>
      <c r="BD261" s="229"/>
      <c r="BE261" s="227"/>
      <c r="BF261" s="227"/>
      <c r="BG261" s="227"/>
      <c r="BH261" s="229"/>
      <c r="BI261" s="229"/>
      <c r="BJ261" s="229"/>
      <c r="BK261" s="227"/>
      <c r="BL261" s="227"/>
      <c r="BM261" s="227"/>
      <c r="BN261" s="229"/>
      <c r="BO261" s="229"/>
      <c r="BP261" s="229"/>
      <c r="BQ261" s="227"/>
      <c r="BR261" s="227"/>
      <c r="BS261" s="227"/>
      <c r="BT261" s="229"/>
      <c r="BU261" s="229"/>
      <c r="BV261" s="229"/>
      <c r="BW261" s="227"/>
      <c r="BX261" s="227"/>
      <c r="BY261" s="227"/>
      <c r="BZ261" s="229"/>
      <c r="CA261" s="229"/>
      <c r="CB261" s="229"/>
      <c r="CC261" s="227"/>
      <c r="CD261" s="227"/>
      <c r="CE261" s="227"/>
      <c r="CF261" s="229"/>
      <c r="CG261" s="229"/>
      <c r="CH261" s="229"/>
      <c r="CI261" s="227"/>
      <c r="CJ261" s="227"/>
      <c r="CK261" s="227"/>
      <c r="CL261" s="229"/>
      <c r="CM261" s="229"/>
      <c r="CN261" s="229"/>
      <c r="CO261" s="227"/>
      <c r="CP261" s="227"/>
      <c r="CQ261" s="227"/>
      <c r="CR261" s="229"/>
      <c r="CS261" s="229"/>
      <c r="CT261" s="229"/>
      <c r="CU261" s="227"/>
      <c r="CV261" s="227"/>
      <c r="CW261" s="227"/>
      <c r="CX261">
        <f t="shared" si="116"/>
        <v>0</v>
      </c>
      <c r="CY261">
        <f t="shared" si="116"/>
        <v>0</v>
      </c>
      <c r="CZ261">
        <f t="shared" si="116"/>
        <v>0</v>
      </c>
      <c r="DA261">
        <f t="shared" si="117"/>
        <v>0</v>
      </c>
      <c r="DC261" s="24" t="e">
        <f t="shared" si="120"/>
        <v>#DIV/0!</v>
      </c>
      <c r="DD261" s="24" t="e">
        <f t="shared" si="120"/>
        <v>#DIV/0!</v>
      </c>
      <c r="DE261" s="24" t="e">
        <f t="shared" si="120"/>
        <v>#DIV/0!</v>
      </c>
      <c r="DF261" t="e">
        <f t="shared" si="121"/>
        <v>#DIV/0!</v>
      </c>
      <c r="DG261" t="e">
        <f t="shared" si="121"/>
        <v>#DIV/0!</v>
      </c>
      <c r="DH261" t="e">
        <f t="shared" si="121"/>
        <v>#DIV/0!</v>
      </c>
      <c r="DI261" s="24" t="e">
        <f t="shared" si="122"/>
        <v>#DIV/0!</v>
      </c>
      <c r="DJ261" s="24" t="e">
        <f t="shared" si="122"/>
        <v>#DIV/0!</v>
      </c>
      <c r="DK261" t="e">
        <f t="shared" si="118"/>
        <v>#DIV/0!</v>
      </c>
      <c r="DQ261" s="231"/>
    </row>
    <row r="262" spans="2:121" ht="108" customHeight="1" x14ac:dyDescent="0.25">
      <c r="B262" s="244" t="s">
        <v>689</v>
      </c>
      <c r="C262" s="225">
        <v>481</v>
      </c>
      <c r="D262" s="225" t="s">
        <v>690</v>
      </c>
      <c r="E262" s="44" t="s">
        <v>691</v>
      </c>
      <c r="F262" s="56">
        <v>4.2</v>
      </c>
      <c r="G262" s="56">
        <v>3</v>
      </c>
      <c r="H262" s="86">
        <v>12.600000000000001</v>
      </c>
      <c r="I262" s="81">
        <f>(L262+N262+P262+T262+R262)/5</f>
        <v>4.2</v>
      </c>
      <c r="J262" s="81">
        <f>(M262+O262+Q262+U262+S262)/5</f>
        <v>3</v>
      </c>
      <c r="K262" s="82">
        <f>I262*J262</f>
        <v>12.600000000000001</v>
      </c>
      <c r="L262" s="80">
        <v>4</v>
      </c>
      <c r="M262" s="80">
        <v>3</v>
      </c>
      <c r="N262" s="80">
        <v>4</v>
      </c>
      <c r="O262" s="80">
        <v>3</v>
      </c>
      <c r="P262" s="80">
        <v>5</v>
      </c>
      <c r="Q262" s="80">
        <v>4</v>
      </c>
      <c r="R262" s="80">
        <v>5</v>
      </c>
      <c r="S262" s="80">
        <v>2</v>
      </c>
      <c r="T262" s="80">
        <v>3</v>
      </c>
      <c r="U262" s="80">
        <v>3</v>
      </c>
      <c r="V262" s="44" t="s">
        <v>67</v>
      </c>
      <c r="W262" s="44" t="s">
        <v>53</v>
      </c>
      <c r="X262" s="44" t="s">
        <v>635</v>
      </c>
      <c r="Y262" s="44" t="s">
        <v>653</v>
      </c>
      <c r="Z262" s="44" t="s">
        <v>56</v>
      </c>
      <c r="AA262" s="44" t="s">
        <v>57</v>
      </c>
      <c r="AB262" s="2" t="s">
        <v>2</v>
      </c>
      <c r="AC262" s="76" t="s">
        <v>2</v>
      </c>
      <c r="AD262" s="228">
        <v>2</v>
      </c>
      <c r="AE262" s="228">
        <v>7</v>
      </c>
      <c r="AF262" s="228">
        <v>14</v>
      </c>
      <c r="AG262" s="226">
        <v>3</v>
      </c>
      <c r="AH262" s="226">
        <v>1</v>
      </c>
      <c r="AI262" s="226">
        <v>3</v>
      </c>
      <c r="AJ262" s="228">
        <v>3</v>
      </c>
      <c r="AK262" s="228">
        <v>1</v>
      </c>
      <c r="AL262" s="228">
        <v>3</v>
      </c>
      <c r="AM262" s="226">
        <v>3</v>
      </c>
      <c r="AN262" s="226">
        <v>1</v>
      </c>
      <c r="AO262" s="226">
        <v>3</v>
      </c>
      <c r="AP262" s="228">
        <v>3</v>
      </c>
      <c r="AQ262" s="228">
        <v>1</v>
      </c>
      <c r="AR262" s="228">
        <v>3</v>
      </c>
      <c r="AS262" s="226">
        <v>3</v>
      </c>
      <c r="AT262" s="226">
        <v>1</v>
      </c>
      <c r="AU262" s="226">
        <v>3</v>
      </c>
      <c r="AV262" s="228">
        <v>3</v>
      </c>
      <c r="AW262" s="228">
        <v>1</v>
      </c>
      <c r="AX262" s="228">
        <v>3</v>
      </c>
      <c r="AY262" s="226">
        <v>3</v>
      </c>
      <c r="AZ262" s="226">
        <v>1</v>
      </c>
      <c r="BA262" s="226">
        <v>3</v>
      </c>
      <c r="BB262" s="228">
        <v>4</v>
      </c>
      <c r="BC262" s="228">
        <v>1</v>
      </c>
      <c r="BD262" s="228">
        <v>4</v>
      </c>
      <c r="BE262" s="226">
        <v>3</v>
      </c>
      <c r="BF262" s="226">
        <v>1</v>
      </c>
      <c r="BG262" s="226">
        <v>3</v>
      </c>
      <c r="BH262" s="228">
        <v>4</v>
      </c>
      <c r="BI262" s="228">
        <v>4</v>
      </c>
      <c r="BJ262" s="228">
        <v>16</v>
      </c>
      <c r="BK262" s="226">
        <v>4</v>
      </c>
      <c r="BL262" s="226">
        <v>4</v>
      </c>
      <c r="BM262" s="226">
        <v>16</v>
      </c>
      <c r="BN262" s="228">
        <v>4</v>
      </c>
      <c r="BO262" s="228">
        <v>4</v>
      </c>
      <c r="BP262" s="228">
        <v>16</v>
      </c>
      <c r="BQ262" s="226">
        <v>4</v>
      </c>
      <c r="BR262" s="226">
        <v>4</v>
      </c>
      <c r="BS262" s="226">
        <v>16</v>
      </c>
      <c r="BT262" s="228">
        <v>4</v>
      </c>
      <c r="BU262" s="228">
        <v>4</v>
      </c>
      <c r="BV262" s="228">
        <v>16</v>
      </c>
      <c r="BW262" s="226">
        <v>4</v>
      </c>
      <c r="BX262" s="226">
        <v>4</v>
      </c>
      <c r="BY262" s="226">
        <v>16</v>
      </c>
      <c r="BZ262" s="228">
        <v>4</v>
      </c>
      <c r="CA262" s="228">
        <v>4</v>
      </c>
      <c r="CB262" s="228">
        <v>16</v>
      </c>
      <c r="CC262" s="226">
        <v>4</v>
      </c>
      <c r="CD262" s="226">
        <v>4</v>
      </c>
      <c r="CE262" s="226">
        <v>16</v>
      </c>
      <c r="CF262" s="228">
        <v>4</v>
      </c>
      <c r="CG262" s="228">
        <v>4</v>
      </c>
      <c r="CH262" s="228">
        <v>16</v>
      </c>
      <c r="CI262" s="226">
        <v>4</v>
      </c>
      <c r="CJ262" s="226">
        <v>4</v>
      </c>
      <c r="CK262" s="226">
        <v>16</v>
      </c>
      <c r="CL262" s="228">
        <v>4</v>
      </c>
      <c r="CM262" s="228">
        <v>4</v>
      </c>
      <c r="CN262" s="228">
        <v>16</v>
      </c>
      <c r="CO262" s="226">
        <v>4</v>
      </c>
      <c r="CP262" s="226">
        <v>4</v>
      </c>
      <c r="CQ262" s="226">
        <v>16</v>
      </c>
      <c r="CR262" s="228">
        <v>4</v>
      </c>
      <c r="CS262" s="228">
        <v>4</v>
      </c>
      <c r="CT262" s="228">
        <v>16</v>
      </c>
      <c r="CU262" s="226">
        <v>4</v>
      </c>
      <c r="CV262" s="226">
        <v>4</v>
      </c>
      <c r="CW262" s="226">
        <v>16</v>
      </c>
      <c r="CX262">
        <f t="shared" si="116"/>
        <v>86</v>
      </c>
      <c r="CY262">
        <f t="shared" si="116"/>
        <v>72</v>
      </c>
      <c r="CZ262">
        <f t="shared" si="116"/>
        <v>266</v>
      </c>
      <c r="DA262">
        <f t="shared" si="117"/>
        <v>24</v>
      </c>
      <c r="DC262" s="24">
        <f t="shared" si="120"/>
        <v>4</v>
      </c>
      <c r="DD262" s="24">
        <f t="shared" si="120"/>
        <v>3</v>
      </c>
      <c r="DE262" s="24">
        <f t="shared" si="120"/>
        <v>12</v>
      </c>
      <c r="DF262">
        <f t="shared" si="121"/>
        <v>3.5833333333333335</v>
      </c>
      <c r="DG262">
        <f t="shared" si="121"/>
        <v>3</v>
      </c>
      <c r="DH262">
        <f t="shared" si="121"/>
        <v>11.083333333333334</v>
      </c>
      <c r="DI262" s="24">
        <f t="shared" si="122"/>
        <v>4</v>
      </c>
      <c r="DJ262" s="24">
        <f t="shared" si="122"/>
        <v>3</v>
      </c>
      <c r="DK262">
        <f t="shared" si="118"/>
        <v>12</v>
      </c>
      <c r="DQ262" s="230">
        <v>4</v>
      </c>
    </row>
    <row r="263" spans="2:121" ht="162" hidden="1" customHeight="1" x14ac:dyDescent="0.25">
      <c r="B263" s="223"/>
      <c r="C263" s="254"/>
      <c r="D263" s="202"/>
      <c r="E263" s="44" t="s">
        <v>692</v>
      </c>
      <c r="F263" s="89"/>
      <c r="G263" s="89"/>
      <c r="H263" s="85"/>
      <c r="I263" s="49"/>
      <c r="J263" s="49"/>
      <c r="K263" s="50"/>
      <c r="L263" s="50"/>
      <c r="M263" s="50"/>
      <c r="N263" s="50"/>
      <c r="O263" s="50"/>
      <c r="P263" s="50"/>
      <c r="Q263" s="50"/>
      <c r="R263" s="50"/>
      <c r="S263" s="50"/>
      <c r="T263" s="50"/>
      <c r="U263" s="50"/>
      <c r="V263" s="44" t="s">
        <v>67</v>
      </c>
      <c r="W263" s="44" t="s">
        <v>60</v>
      </c>
      <c r="X263" s="44"/>
      <c r="Y263" s="44"/>
      <c r="Z263" s="44"/>
      <c r="AA263" s="29" t="s">
        <v>61</v>
      </c>
      <c r="AB263" s="2" t="s">
        <v>693</v>
      </c>
      <c r="AC263" s="144"/>
      <c r="AD263" s="229"/>
      <c r="AE263" s="229"/>
      <c r="AF263" s="229"/>
      <c r="AG263" s="227"/>
      <c r="AH263" s="227"/>
      <c r="AI263" s="227"/>
      <c r="AJ263" s="229"/>
      <c r="AK263" s="229"/>
      <c r="AL263" s="229"/>
      <c r="AM263" s="227"/>
      <c r="AN263" s="227"/>
      <c r="AO263" s="227"/>
      <c r="AP263" s="229"/>
      <c r="AQ263" s="229"/>
      <c r="AR263" s="229"/>
      <c r="AS263" s="227"/>
      <c r="AT263" s="227"/>
      <c r="AU263" s="227"/>
      <c r="AV263" s="229"/>
      <c r="AW263" s="229"/>
      <c r="AX263" s="229"/>
      <c r="AY263" s="227"/>
      <c r="AZ263" s="227"/>
      <c r="BA263" s="227"/>
      <c r="BB263" s="229"/>
      <c r="BC263" s="229"/>
      <c r="BD263" s="229"/>
      <c r="BE263" s="227"/>
      <c r="BF263" s="227"/>
      <c r="BG263" s="227"/>
      <c r="BH263" s="229"/>
      <c r="BI263" s="229"/>
      <c r="BJ263" s="229"/>
      <c r="BK263" s="227"/>
      <c r="BL263" s="227"/>
      <c r="BM263" s="227"/>
      <c r="BN263" s="229"/>
      <c r="BO263" s="229"/>
      <c r="BP263" s="229"/>
      <c r="BQ263" s="227"/>
      <c r="BR263" s="227"/>
      <c r="BS263" s="227"/>
      <c r="BT263" s="229"/>
      <c r="BU263" s="229"/>
      <c r="BV263" s="229"/>
      <c r="BW263" s="227"/>
      <c r="BX263" s="227"/>
      <c r="BY263" s="227"/>
      <c r="BZ263" s="229"/>
      <c r="CA263" s="229"/>
      <c r="CB263" s="229"/>
      <c r="CC263" s="227"/>
      <c r="CD263" s="227"/>
      <c r="CE263" s="227"/>
      <c r="CF263" s="229"/>
      <c r="CG263" s="229"/>
      <c r="CH263" s="229"/>
      <c r="CI263" s="227"/>
      <c r="CJ263" s="227"/>
      <c r="CK263" s="227"/>
      <c r="CL263" s="229"/>
      <c r="CM263" s="229"/>
      <c r="CN263" s="229"/>
      <c r="CO263" s="227"/>
      <c r="CP263" s="227"/>
      <c r="CQ263" s="227"/>
      <c r="CR263" s="229"/>
      <c r="CS263" s="229"/>
      <c r="CT263" s="229"/>
      <c r="CU263" s="227"/>
      <c r="CV263" s="227"/>
      <c r="CW263" s="227"/>
      <c r="CX263">
        <f t="shared" ref="CX263:CZ325" si="123">AD263+AG263+AJ263+AM263+AP263+AS263+AV263+AY263+BB263+BE263+BH263+BK263+BN263+BQ263+BT263+BW263+BZ263+CC263+CF263+CI263+CL263+CO263+CR263+CU263</f>
        <v>0</v>
      </c>
      <c r="CY263">
        <f t="shared" si="123"/>
        <v>0</v>
      </c>
      <c r="CZ263">
        <f t="shared" si="123"/>
        <v>0</v>
      </c>
      <c r="DA263">
        <f t="shared" si="117"/>
        <v>0</v>
      </c>
      <c r="DC263" s="24" t="e">
        <f t="shared" si="120"/>
        <v>#DIV/0!</v>
      </c>
      <c r="DD263" s="24" t="e">
        <f t="shared" si="120"/>
        <v>#DIV/0!</v>
      </c>
      <c r="DE263" s="24" t="e">
        <f t="shared" si="120"/>
        <v>#DIV/0!</v>
      </c>
      <c r="DF263" t="e">
        <f t="shared" si="121"/>
        <v>#DIV/0!</v>
      </c>
      <c r="DG263" t="e">
        <f t="shared" si="121"/>
        <v>#DIV/0!</v>
      </c>
      <c r="DH263" t="e">
        <f t="shared" si="121"/>
        <v>#DIV/0!</v>
      </c>
      <c r="DI263" s="24" t="e">
        <f t="shared" si="122"/>
        <v>#DIV/0!</v>
      </c>
      <c r="DJ263" s="24" t="e">
        <f t="shared" si="122"/>
        <v>#DIV/0!</v>
      </c>
      <c r="DK263" t="e">
        <f t="shared" si="118"/>
        <v>#DIV/0!</v>
      </c>
      <c r="DQ263" s="231"/>
    </row>
    <row r="264" spans="2:121" ht="150" hidden="1" customHeight="1" x14ac:dyDescent="0.25">
      <c r="B264" s="140" t="s">
        <v>694</v>
      </c>
      <c r="C264" s="146">
        <v>484</v>
      </c>
      <c r="D264" s="128" t="s">
        <v>695</v>
      </c>
      <c r="E264" s="44" t="s">
        <v>696</v>
      </c>
      <c r="F264" s="51"/>
      <c r="G264" s="51"/>
      <c r="H264" s="52"/>
      <c r="I264" s="51"/>
      <c r="J264" s="51"/>
      <c r="K264" s="52"/>
      <c r="L264" s="52"/>
      <c r="M264" s="52"/>
      <c r="N264" s="52"/>
      <c r="O264" s="52"/>
      <c r="P264" s="52"/>
      <c r="Q264" s="52"/>
      <c r="R264" s="52"/>
      <c r="S264" s="52"/>
      <c r="T264" s="52"/>
      <c r="U264" s="52"/>
      <c r="V264" s="44" t="s">
        <v>67</v>
      </c>
      <c r="W264" s="44" t="s">
        <v>60</v>
      </c>
      <c r="X264" s="44"/>
      <c r="Y264" s="44"/>
      <c r="Z264" s="44"/>
      <c r="AA264" s="29" t="s">
        <v>61</v>
      </c>
      <c r="AB264" s="2" t="s">
        <v>697</v>
      </c>
      <c r="AC264" s="2"/>
      <c r="AD264" s="20"/>
      <c r="AE264" s="20"/>
      <c r="AF264" s="20"/>
      <c r="AG264" s="12">
        <v>4</v>
      </c>
      <c r="AH264" s="12">
        <v>1</v>
      </c>
      <c r="AI264" s="12">
        <v>4</v>
      </c>
      <c r="AJ264" s="20">
        <v>4</v>
      </c>
      <c r="AK264" s="20">
        <v>1</v>
      </c>
      <c r="AL264" s="20">
        <v>4</v>
      </c>
      <c r="AM264" s="12">
        <v>4</v>
      </c>
      <c r="AN264" s="12">
        <v>1</v>
      </c>
      <c r="AO264" s="12">
        <v>4</v>
      </c>
      <c r="AP264" s="20">
        <v>4</v>
      </c>
      <c r="AQ264" s="20">
        <v>1</v>
      </c>
      <c r="AR264" s="20">
        <v>4</v>
      </c>
      <c r="AS264" s="12">
        <v>4</v>
      </c>
      <c r="AT264" s="12">
        <v>1</v>
      </c>
      <c r="AU264" s="12">
        <v>4</v>
      </c>
      <c r="AV264" s="20">
        <v>4</v>
      </c>
      <c r="AW264" s="20">
        <v>1</v>
      </c>
      <c r="AX264" s="20">
        <v>4</v>
      </c>
      <c r="AY264" s="12">
        <v>4</v>
      </c>
      <c r="AZ264" s="12">
        <v>1</v>
      </c>
      <c r="BA264" s="12">
        <v>4</v>
      </c>
      <c r="BB264" s="20">
        <v>4</v>
      </c>
      <c r="BC264" s="20">
        <v>1</v>
      </c>
      <c r="BD264" s="20">
        <v>4</v>
      </c>
      <c r="BE264" s="12">
        <v>4</v>
      </c>
      <c r="BF264" s="12">
        <v>1</v>
      </c>
      <c r="BG264" s="12">
        <v>4</v>
      </c>
      <c r="BH264" s="20"/>
      <c r="BI264" s="20"/>
      <c r="BJ264" s="20"/>
      <c r="BK264" s="12"/>
      <c r="BL264" s="12"/>
      <c r="BM264" s="12"/>
      <c r="BN264" s="20"/>
      <c r="BO264" s="20"/>
      <c r="BP264" s="20"/>
      <c r="BQ264" s="12"/>
      <c r="BR264" s="12"/>
      <c r="BS264" s="12"/>
      <c r="BT264" s="20"/>
      <c r="BU264" s="20"/>
      <c r="BV264" s="20"/>
      <c r="BW264" s="12"/>
      <c r="BX264" s="12"/>
      <c r="BY264" s="12"/>
      <c r="BZ264" s="20"/>
      <c r="CA264" s="20"/>
      <c r="CB264" s="20"/>
      <c r="CC264" s="12"/>
      <c r="CD264" s="12"/>
      <c r="CE264" s="12"/>
      <c r="CF264" s="20"/>
      <c r="CG264" s="20"/>
      <c r="CH264" s="20"/>
      <c r="CI264" s="12"/>
      <c r="CJ264" s="12"/>
      <c r="CK264" s="12"/>
      <c r="CL264" s="20"/>
      <c r="CM264" s="20"/>
      <c r="CN264" s="20"/>
      <c r="CO264" s="12"/>
      <c r="CP264" s="12"/>
      <c r="CQ264" s="12"/>
      <c r="CR264" s="20"/>
      <c r="CS264" s="20"/>
      <c r="CT264" s="20"/>
      <c r="CU264" s="12"/>
      <c r="CV264" s="12"/>
      <c r="CW264" s="12"/>
      <c r="CX264">
        <f t="shared" si="123"/>
        <v>36</v>
      </c>
      <c r="CY264">
        <f t="shared" si="123"/>
        <v>9</v>
      </c>
      <c r="CZ264">
        <f t="shared" si="123"/>
        <v>36</v>
      </c>
      <c r="DA264">
        <f t="shared" ref="DA264:DA327" si="124">IF(AD264&gt;0,1)+IF(AG264&gt;0,1)+IF(AJ264&gt;0,1)+IF(AM264&gt;0,1)+IF(AP264&gt;0,1)+IF(AS264&gt;0,1)+IF(AV264&gt;0,1)+IF(AY264&gt;0,1)+IF(BB264&gt;0,1)+IF(BE264&gt;0,1)+IF(BH264&gt;0,1)+IF(BK264&gt;0,1)+IF(BN264&gt;0,1)+IF(BQ264&gt;0,1)+IF(BT264&gt;0,1)+IF(BW264&gt;0,1)+IF(BZ264&gt;0,1)+IF(CC264&gt;0,1)+IF(CF264&gt;0,1)+IF(CI264&gt;0,1)+IF(CL264&gt;0,1)+IF(CO264&gt;0,1)+IF(CR264&gt;0,1)+IF(CU264&gt;0,1)</f>
        <v>9</v>
      </c>
      <c r="DC264" s="24">
        <f t="shared" si="120"/>
        <v>4</v>
      </c>
      <c r="DD264" s="24">
        <f t="shared" si="120"/>
        <v>1</v>
      </c>
      <c r="DE264" s="24">
        <f t="shared" si="120"/>
        <v>4</v>
      </c>
      <c r="DF264">
        <f t="shared" si="121"/>
        <v>4</v>
      </c>
      <c r="DG264">
        <f t="shared" si="121"/>
        <v>1</v>
      </c>
      <c r="DH264">
        <f t="shared" si="121"/>
        <v>4</v>
      </c>
      <c r="DI264" s="24">
        <f t="shared" si="122"/>
        <v>4</v>
      </c>
      <c r="DJ264" s="24">
        <f t="shared" si="122"/>
        <v>1</v>
      </c>
      <c r="DK264">
        <f t="shared" si="118"/>
        <v>4</v>
      </c>
      <c r="DQ264" s="4">
        <v>4</v>
      </c>
    </row>
    <row r="265" spans="2:121" ht="106.5" customHeight="1" x14ac:dyDescent="0.25">
      <c r="B265" s="244" t="s">
        <v>698</v>
      </c>
      <c r="C265" s="225">
        <v>487</v>
      </c>
      <c r="D265" s="225" t="s">
        <v>699</v>
      </c>
      <c r="E265" s="44" t="s">
        <v>700</v>
      </c>
      <c r="F265" s="56">
        <v>5.6</v>
      </c>
      <c r="G265" s="56">
        <v>3</v>
      </c>
      <c r="H265" s="86">
        <v>16.799999999999997</v>
      </c>
      <c r="I265" s="81">
        <f>(L265+N265+P265+T265+R265)/5</f>
        <v>5.6</v>
      </c>
      <c r="J265" s="81">
        <f>(M265+O265+Q265+U265+S265)/5</f>
        <v>2.8</v>
      </c>
      <c r="K265" s="82">
        <f>I265*J265</f>
        <v>15.679999999999998</v>
      </c>
      <c r="L265" s="80">
        <v>5</v>
      </c>
      <c r="M265" s="80">
        <v>2</v>
      </c>
      <c r="N265" s="80">
        <v>5</v>
      </c>
      <c r="O265" s="80">
        <v>3</v>
      </c>
      <c r="P265" s="80">
        <v>7</v>
      </c>
      <c r="Q265" s="80">
        <v>5</v>
      </c>
      <c r="R265" s="80">
        <v>5</v>
      </c>
      <c r="S265" s="80">
        <v>2</v>
      </c>
      <c r="T265" s="80">
        <v>6</v>
      </c>
      <c r="U265" s="80">
        <v>2</v>
      </c>
      <c r="V265" s="44" t="s">
        <v>67</v>
      </c>
      <c r="W265" s="44" t="s">
        <v>53</v>
      </c>
      <c r="X265" s="44" t="s">
        <v>635</v>
      </c>
      <c r="Y265" s="44" t="s">
        <v>506</v>
      </c>
      <c r="Z265" s="44" t="s">
        <v>56</v>
      </c>
      <c r="AA265" s="44" t="s">
        <v>57</v>
      </c>
      <c r="AB265" s="2" t="s">
        <v>2</v>
      </c>
      <c r="AC265" s="76" t="s">
        <v>2</v>
      </c>
      <c r="AD265" s="228">
        <v>1</v>
      </c>
      <c r="AE265" s="228">
        <v>1</v>
      </c>
      <c r="AF265" s="228">
        <v>1</v>
      </c>
      <c r="AG265" s="226">
        <v>2</v>
      </c>
      <c r="AH265" s="226">
        <v>1</v>
      </c>
      <c r="AI265" s="226">
        <v>2</v>
      </c>
      <c r="AJ265" s="228">
        <v>2</v>
      </c>
      <c r="AK265" s="228">
        <v>1</v>
      </c>
      <c r="AL265" s="228">
        <v>2</v>
      </c>
      <c r="AM265" s="226">
        <v>2</v>
      </c>
      <c r="AN265" s="226">
        <v>1</v>
      </c>
      <c r="AO265" s="226">
        <v>2</v>
      </c>
      <c r="AP265" s="228">
        <v>2</v>
      </c>
      <c r="AQ265" s="228">
        <v>1</v>
      </c>
      <c r="AR265" s="228">
        <v>2</v>
      </c>
      <c r="AS265" s="226">
        <v>2</v>
      </c>
      <c r="AT265" s="226">
        <v>1</v>
      </c>
      <c r="AU265" s="226">
        <v>2</v>
      </c>
      <c r="AV265" s="228">
        <v>2</v>
      </c>
      <c r="AW265" s="228">
        <v>1</v>
      </c>
      <c r="AX265" s="228">
        <v>2</v>
      </c>
      <c r="AY265" s="226">
        <v>2</v>
      </c>
      <c r="AZ265" s="226">
        <v>1</v>
      </c>
      <c r="BA265" s="226">
        <v>2</v>
      </c>
      <c r="BB265" s="228">
        <v>5</v>
      </c>
      <c r="BC265" s="228">
        <v>1</v>
      </c>
      <c r="BD265" s="228">
        <v>5</v>
      </c>
      <c r="BE265" s="226"/>
      <c r="BF265" s="226"/>
      <c r="BG265" s="226"/>
      <c r="BH265" s="228"/>
      <c r="BI265" s="228"/>
      <c r="BJ265" s="228"/>
      <c r="BK265" s="226"/>
      <c r="BL265" s="226"/>
      <c r="BM265" s="226"/>
      <c r="BN265" s="228"/>
      <c r="BO265" s="228"/>
      <c r="BP265" s="228"/>
      <c r="BQ265" s="226"/>
      <c r="BR265" s="226"/>
      <c r="BS265" s="226"/>
      <c r="BT265" s="228"/>
      <c r="BU265" s="228"/>
      <c r="BV265" s="228"/>
      <c r="BW265" s="226"/>
      <c r="BX265" s="226"/>
      <c r="BY265" s="226"/>
      <c r="BZ265" s="228"/>
      <c r="CA265" s="228"/>
      <c r="CB265" s="228"/>
      <c r="CC265" s="226"/>
      <c r="CD265" s="226"/>
      <c r="CE265" s="226"/>
      <c r="CF265" s="228"/>
      <c r="CG265" s="228"/>
      <c r="CH265" s="228"/>
      <c r="CI265" s="226"/>
      <c r="CJ265" s="226"/>
      <c r="CK265" s="226"/>
      <c r="CL265" s="228"/>
      <c r="CM265" s="228"/>
      <c r="CN265" s="228"/>
      <c r="CO265" s="226"/>
      <c r="CP265" s="226"/>
      <c r="CQ265" s="226"/>
      <c r="CR265" s="228"/>
      <c r="CS265" s="228"/>
      <c r="CT265" s="228"/>
      <c r="CU265" s="226"/>
      <c r="CV265" s="226"/>
      <c r="CW265" s="226"/>
      <c r="CX265">
        <f t="shared" si="123"/>
        <v>20</v>
      </c>
      <c r="CY265">
        <f t="shared" si="123"/>
        <v>9</v>
      </c>
      <c r="CZ265">
        <f t="shared" si="123"/>
        <v>20</v>
      </c>
      <c r="DA265">
        <f t="shared" si="124"/>
        <v>9</v>
      </c>
      <c r="DC265" s="24">
        <f t="shared" si="120"/>
        <v>2</v>
      </c>
      <c r="DD265" s="24">
        <f t="shared" si="120"/>
        <v>1</v>
      </c>
      <c r="DE265" s="24">
        <f t="shared" si="120"/>
        <v>2</v>
      </c>
      <c r="DF265">
        <f t="shared" si="121"/>
        <v>2.2222222222222223</v>
      </c>
      <c r="DG265">
        <f t="shared" si="121"/>
        <v>1</v>
      </c>
      <c r="DH265">
        <f t="shared" si="121"/>
        <v>2.2222222222222223</v>
      </c>
      <c r="DI265" s="24">
        <f t="shared" si="122"/>
        <v>2</v>
      </c>
      <c r="DJ265" s="24">
        <f t="shared" si="122"/>
        <v>1</v>
      </c>
      <c r="DK265">
        <f t="shared" ref="DK265:DK328" si="125">DI265*DJ265</f>
        <v>2</v>
      </c>
      <c r="DQ265" s="234">
        <v>4</v>
      </c>
    </row>
    <row r="266" spans="2:121" ht="145.5" hidden="1" customHeight="1" x14ac:dyDescent="0.25">
      <c r="B266" s="223"/>
      <c r="C266" s="254"/>
      <c r="D266" s="202"/>
      <c r="E266" s="44" t="s">
        <v>701</v>
      </c>
      <c r="F266" s="89"/>
      <c r="G266" s="89"/>
      <c r="H266" s="85"/>
      <c r="I266" s="49"/>
      <c r="J266" s="49"/>
      <c r="K266" s="50"/>
      <c r="L266" s="50"/>
      <c r="M266" s="50"/>
      <c r="N266" s="50"/>
      <c r="O266" s="50"/>
      <c r="P266" s="50"/>
      <c r="Q266" s="50"/>
      <c r="R266" s="50"/>
      <c r="S266" s="50"/>
      <c r="T266" s="50"/>
      <c r="U266" s="50"/>
      <c r="V266" s="44" t="s">
        <v>67</v>
      </c>
      <c r="W266" s="44" t="s">
        <v>60</v>
      </c>
      <c r="X266" s="44"/>
      <c r="Y266" s="44"/>
      <c r="Z266" s="44"/>
      <c r="AA266" s="29" t="s">
        <v>61</v>
      </c>
      <c r="AB266" s="2" t="s">
        <v>702</v>
      </c>
      <c r="AC266" s="144"/>
      <c r="AD266" s="229"/>
      <c r="AE266" s="229"/>
      <c r="AF266" s="229"/>
      <c r="AG266" s="227"/>
      <c r="AH266" s="227"/>
      <c r="AI266" s="227"/>
      <c r="AJ266" s="229"/>
      <c r="AK266" s="229"/>
      <c r="AL266" s="229"/>
      <c r="AM266" s="227"/>
      <c r="AN266" s="227"/>
      <c r="AO266" s="227"/>
      <c r="AP266" s="229"/>
      <c r="AQ266" s="229"/>
      <c r="AR266" s="229"/>
      <c r="AS266" s="227"/>
      <c r="AT266" s="227"/>
      <c r="AU266" s="227"/>
      <c r="AV266" s="229"/>
      <c r="AW266" s="229"/>
      <c r="AX266" s="229"/>
      <c r="AY266" s="227"/>
      <c r="AZ266" s="227"/>
      <c r="BA266" s="227"/>
      <c r="BB266" s="229"/>
      <c r="BC266" s="229"/>
      <c r="BD266" s="229"/>
      <c r="BE266" s="227"/>
      <c r="BF266" s="227"/>
      <c r="BG266" s="227"/>
      <c r="BH266" s="229"/>
      <c r="BI266" s="229"/>
      <c r="BJ266" s="229"/>
      <c r="BK266" s="227"/>
      <c r="BL266" s="227"/>
      <c r="BM266" s="227"/>
      <c r="BN266" s="229"/>
      <c r="BO266" s="229"/>
      <c r="BP266" s="229"/>
      <c r="BQ266" s="227"/>
      <c r="BR266" s="227"/>
      <c r="BS266" s="227"/>
      <c r="BT266" s="229"/>
      <c r="BU266" s="229"/>
      <c r="BV266" s="229"/>
      <c r="BW266" s="227"/>
      <c r="BX266" s="227"/>
      <c r="BY266" s="227"/>
      <c r="BZ266" s="229"/>
      <c r="CA266" s="229"/>
      <c r="CB266" s="229"/>
      <c r="CC266" s="227"/>
      <c r="CD266" s="227"/>
      <c r="CE266" s="227"/>
      <c r="CF266" s="229"/>
      <c r="CG266" s="229"/>
      <c r="CH266" s="229"/>
      <c r="CI266" s="227"/>
      <c r="CJ266" s="227"/>
      <c r="CK266" s="227"/>
      <c r="CL266" s="229"/>
      <c r="CM266" s="229"/>
      <c r="CN266" s="229"/>
      <c r="CO266" s="227"/>
      <c r="CP266" s="227"/>
      <c r="CQ266" s="227"/>
      <c r="CR266" s="229"/>
      <c r="CS266" s="229"/>
      <c r="CT266" s="229"/>
      <c r="CU266" s="227"/>
      <c r="CV266" s="227"/>
      <c r="CW266" s="227"/>
      <c r="CX266">
        <f t="shared" si="123"/>
        <v>0</v>
      </c>
      <c r="CY266">
        <f t="shared" si="123"/>
        <v>0</v>
      </c>
      <c r="CZ266">
        <f t="shared" si="123"/>
        <v>0</v>
      </c>
      <c r="DA266">
        <f t="shared" si="124"/>
        <v>0</v>
      </c>
      <c r="DC266" s="24" t="e">
        <f t="shared" si="120"/>
        <v>#DIV/0!</v>
      </c>
      <c r="DD266" s="24" t="e">
        <f t="shared" si="120"/>
        <v>#DIV/0!</v>
      </c>
      <c r="DE266" s="24" t="e">
        <f t="shared" si="120"/>
        <v>#DIV/0!</v>
      </c>
      <c r="DF266" t="e">
        <f t="shared" si="121"/>
        <v>#DIV/0!</v>
      </c>
      <c r="DG266" t="e">
        <f t="shared" si="121"/>
        <v>#DIV/0!</v>
      </c>
      <c r="DH266" t="e">
        <f t="shared" si="121"/>
        <v>#DIV/0!</v>
      </c>
      <c r="DI266" s="24" t="e">
        <f t="shared" si="122"/>
        <v>#DIV/0!</v>
      </c>
      <c r="DJ266" s="24" t="e">
        <f t="shared" si="122"/>
        <v>#DIV/0!</v>
      </c>
      <c r="DK266" t="e">
        <f t="shared" si="125"/>
        <v>#DIV/0!</v>
      </c>
      <c r="DQ266" s="235"/>
    </row>
    <row r="267" spans="2:121" ht="37.5" x14ac:dyDescent="0.25">
      <c r="B267" s="28" t="s">
        <v>703</v>
      </c>
      <c r="C267" s="128"/>
      <c r="D267" s="43"/>
      <c r="E267" s="44"/>
      <c r="F267" s="51"/>
      <c r="G267" s="51"/>
      <c r="H267" s="62"/>
      <c r="I267" s="51"/>
      <c r="J267" s="51"/>
      <c r="K267" s="63"/>
      <c r="L267" s="52"/>
      <c r="M267" s="52"/>
      <c r="N267" s="52"/>
      <c r="O267" s="52"/>
      <c r="P267" s="52"/>
      <c r="Q267" s="52"/>
      <c r="R267" s="52"/>
      <c r="S267" s="52"/>
      <c r="T267" s="52"/>
      <c r="U267" s="52"/>
      <c r="V267" s="44"/>
      <c r="W267" s="44" t="s">
        <v>53</v>
      </c>
      <c r="X267" s="44"/>
      <c r="Y267" s="44"/>
      <c r="Z267" s="44"/>
      <c r="AA267" s="44"/>
      <c r="AB267" s="34" t="s">
        <v>2</v>
      </c>
      <c r="AC267" s="76" t="s">
        <v>2</v>
      </c>
      <c r="AD267" s="20"/>
      <c r="AE267" s="20"/>
      <c r="AF267" s="20"/>
      <c r="AG267" s="12"/>
      <c r="AH267" s="12"/>
      <c r="AI267" s="12"/>
      <c r="AJ267" s="20"/>
      <c r="AK267" s="20"/>
      <c r="AL267" s="20"/>
      <c r="AM267" s="12"/>
      <c r="AN267" s="12"/>
      <c r="AO267" s="12"/>
      <c r="AP267" s="20"/>
      <c r="AQ267" s="20"/>
      <c r="AR267" s="20"/>
      <c r="AS267" s="12"/>
      <c r="AT267" s="12"/>
      <c r="AU267" s="12"/>
      <c r="AV267" s="20"/>
      <c r="AW267" s="20"/>
      <c r="AX267" s="20"/>
      <c r="AY267" s="12"/>
      <c r="AZ267" s="12"/>
      <c r="BA267" s="12"/>
      <c r="BB267" s="20"/>
      <c r="BC267" s="20"/>
      <c r="BD267" s="20"/>
      <c r="BE267" s="12"/>
      <c r="BF267" s="12"/>
      <c r="BG267" s="12"/>
      <c r="BH267" s="20"/>
      <c r="BI267" s="20"/>
      <c r="BJ267" s="20"/>
      <c r="BK267" s="12"/>
      <c r="BL267" s="12"/>
      <c r="BM267" s="12"/>
      <c r="BN267" s="20"/>
      <c r="BO267" s="20"/>
      <c r="BP267" s="20"/>
      <c r="BQ267" s="12"/>
      <c r="BR267" s="12"/>
      <c r="BS267" s="12"/>
      <c r="BT267" s="20"/>
      <c r="BU267" s="20"/>
      <c r="BV267" s="20"/>
      <c r="BW267" s="12"/>
      <c r="BX267" s="12"/>
      <c r="BY267" s="12"/>
      <c r="BZ267" s="20"/>
      <c r="CA267" s="20"/>
      <c r="CB267" s="20"/>
      <c r="CC267" s="12"/>
      <c r="CD267" s="12"/>
      <c r="CE267" s="12"/>
      <c r="CF267" s="20"/>
      <c r="CG267" s="20"/>
      <c r="CH267" s="20"/>
      <c r="CI267" s="12"/>
      <c r="CJ267" s="12"/>
      <c r="CK267" s="12"/>
      <c r="CL267" s="20"/>
      <c r="CM267" s="20"/>
      <c r="CN267" s="20"/>
      <c r="CO267" s="12"/>
      <c r="CP267" s="12"/>
      <c r="CQ267" s="12"/>
      <c r="CR267" s="20"/>
      <c r="CS267" s="20"/>
      <c r="CT267" s="20"/>
      <c r="CU267" s="12"/>
      <c r="CV267" s="12"/>
      <c r="CW267" s="12"/>
      <c r="CX267">
        <f t="shared" si="123"/>
        <v>0</v>
      </c>
      <c r="CY267">
        <f t="shared" si="123"/>
        <v>0</v>
      </c>
      <c r="CZ267">
        <f t="shared" si="123"/>
        <v>0</v>
      </c>
      <c r="DA267">
        <f t="shared" si="124"/>
        <v>0</v>
      </c>
      <c r="DC267" s="24" t="e">
        <f t="shared" si="120"/>
        <v>#DIV/0!</v>
      </c>
      <c r="DD267" s="24" t="e">
        <f t="shared" si="120"/>
        <v>#DIV/0!</v>
      </c>
      <c r="DE267" s="24" t="e">
        <f t="shared" si="120"/>
        <v>#DIV/0!</v>
      </c>
      <c r="DF267" t="e">
        <f t="shared" si="121"/>
        <v>#DIV/0!</v>
      </c>
      <c r="DG267" t="e">
        <f t="shared" si="121"/>
        <v>#DIV/0!</v>
      </c>
      <c r="DH267" t="e">
        <f t="shared" si="121"/>
        <v>#DIV/0!</v>
      </c>
      <c r="DI267" s="24" t="e">
        <f t="shared" si="122"/>
        <v>#DIV/0!</v>
      </c>
      <c r="DJ267" s="24" t="e">
        <f t="shared" si="122"/>
        <v>#DIV/0!</v>
      </c>
      <c r="DK267" t="e">
        <f t="shared" si="125"/>
        <v>#DIV/0!</v>
      </c>
      <c r="DQ267" s="4"/>
    </row>
    <row r="268" spans="2:121" ht="99" customHeight="1" x14ac:dyDescent="0.25">
      <c r="B268" s="244" t="s">
        <v>704</v>
      </c>
      <c r="C268" s="225">
        <v>491</v>
      </c>
      <c r="D268" s="225" t="s">
        <v>705</v>
      </c>
      <c r="E268" s="44" t="s">
        <v>706</v>
      </c>
      <c r="F268" s="56">
        <v>6.8</v>
      </c>
      <c r="G268" s="56">
        <v>1.8</v>
      </c>
      <c r="H268" s="86">
        <v>12.24</v>
      </c>
      <c r="I268" s="81">
        <f>(L268+N268+P268+T268+R268)/5</f>
        <v>6</v>
      </c>
      <c r="J268" s="81">
        <f>(M268+O268+Q268+U268+S268)/5</f>
        <v>1.8</v>
      </c>
      <c r="K268" s="82">
        <f>I268*J268</f>
        <v>10.8</v>
      </c>
      <c r="L268" s="80">
        <v>6</v>
      </c>
      <c r="M268" s="80">
        <v>1</v>
      </c>
      <c r="N268" s="80">
        <v>6</v>
      </c>
      <c r="O268" s="80">
        <v>3</v>
      </c>
      <c r="P268" s="80">
        <v>6</v>
      </c>
      <c r="Q268" s="80">
        <v>1</v>
      </c>
      <c r="R268" s="80">
        <v>6</v>
      </c>
      <c r="S268" s="80">
        <v>3</v>
      </c>
      <c r="T268" s="80">
        <v>6</v>
      </c>
      <c r="U268" s="80">
        <v>1</v>
      </c>
      <c r="V268" s="44" t="s">
        <v>67</v>
      </c>
      <c r="W268" s="44" t="s">
        <v>53</v>
      </c>
      <c r="X268" s="44" t="s">
        <v>635</v>
      </c>
      <c r="Y268" s="44" t="s">
        <v>596</v>
      </c>
      <c r="Z268" s="44" t="s">
        <v>56</v>
      </c>
      <c r="AA268" s="44" t="s">
        <v>57</v>
      </c>
      <c r="AB268" s="2" t="s">
        <v>2</v>
      </c>
      <c r="AC268" s="76" t="s">
        <v>2</v>
      </c>
      <c r="AD268" s="228">
        <v>1</v>
      </c>
      <c r="AE268" s="228">
        <v>1</v>
      </c>
      <c r="AF268" s="228">
        <v>1</v>
      </c>
      <c r="AG268" s="226"/>
      <c r="AH268" s="226"/>
      <c r="AI268" s="226"/>
      <c r="AJ268" s="228"/>
      <c r="AK268" s="228"/>
      <c r="AL268" s="228"/>
      <c r="AM268" s="226"/>
      <c r="AN268" s="226"/>
      <c r="AO268" s="226"/>
      <c r="AP268" s="228"/>
      <c r="AQ268" s="228"/>
      <c r="AR268" s="228"/>
      <c r="AS268" s="226">
        <v>4</v>
      </c>
      <c r="AT268" s="226">
        <v>7</v>
      </c>
      <c r="AU268" s="226">
        <v>28</v>
      </c>
      <c r="AV268" s="228"/>
      <c r="AW268" s="228"/>
      <c r="AX268" s="228"/>
      <c r="AY268" s="226"/>
      <c r="AZ268" s="226"/>
      <c r="BA268" s="226"/>
      <c r="BB268" s="228"/>
      <c r="BC268" s="228"/>
      <c r="BD268" s="228"/>
      <c r="BE268" s="226"/>
      <c r="BF268" s="226"/>
      <c r="BG268" s="226"/>
      <c r="BH268" s="228"/>
      <c r="BI268" s="228"/>
      <c r="BJ268" s="228"/>
      <c r="BK268" s="226"/>
      <c r="BL268" s="226"/>
      <c r="BM268" s="226"/>
      <c r="BN268" s="228"/>
      <c r="BO268" s="228"/>
      <c r="BP268" s="228"/>
      <c r="BQ268" s="226"/>
      <c r="BR268" s="226"/>
      <c r="BS268" s="226"/>
      <c r="BT268" s="228"/>
      <c r="BU268" s="228"/>
      <c r="BV268" s="228"/>
      <c r="BW268" s="226"/>
      <c r="BX268" s="226"/>
      <c r="BY268" s="226"/>
      <c r="BZ268" s="228"/>
      <c r="CA268" s="228"/>
      <c r="CB268" s="228"/>
      <c r="CC268" s="226"/>
      <c r="CD268" s="226"/>
      <c r="CE268" s="226"/>
      <c r="CF268" s="228"/>
      <c r="CG268" s="228"/>
      <c r="CH268" s="228"/>
      <c r="CI268" s="226"/>
      <c r="CJ268" s="226"/>
      <c r="CK268" s="226"/>
      <c r="CL268" s="228"/>
      <c r="CM268" s="228"/>
      <c r="CN268" s="228"/>
      <c r="CO268" s="226"/>
      <c r="CP268" s="226"/>
      <c r="CQ268" s="226"/>
      <c r="CR268" s="228"/>
      <c r="CS268" s="228"/>
      <c r="CT268" s="228"/>
      <c r="CU268" s="226"/>
      <c r="CV268" s="226"/>
      <c r="CW268" s="226"/>
      <c r="CX268">
        <f t="shared" si="123"/>
        <v>5</v>
      </c>
      <c r="CY268">
        <f t="shared" si="123"/>
        <v>8</v>
      </c>
      <c r="CZ268">
        <f t="shared" si="123"/>
        <v>29</v>
      </c>
      <c r="DA268">
        <f t="shared" si="124"/>
        <v>2</v>
      </c>
      <c r="DC268" s="24">
        <f t="shared" si="120"/>
        <v>3</v>
      </c>
      <c r="DD268" s="24">
        <f t="shared" si="120"/>
        <v>4</v>
      </c>
      <c r="DE268" s="24">
        <f t="shared" si="120"/>
        <v>12</v>
      </c>
      <c r="DF268">
        <f t="shared" si="121"/>
        <v>2.5</v>
      </c>
      <c r="DG268">
        <f t="shared" si="121"/>
        <v>4</v>
      </c>
      <c r="DH268">
        <f t="shared" si="121"/>
        <v>14.5</v>
      </c>
      <c r="DI268" s="24">
        <f t="shared" si="122"/>
        <v>3</v>
      </c>
      <c r="DJ268" s="24">
        <f t="shared" si="122"/>
        <v>4</v>
      </c>
      <c r="DK268">
        <f t="shared" si="125"/>
        <v>12</v>
      </c>
      <c r="DQ268" s="234">
        <v>4</v>
      </c>
    </row>
    <row r="269" spans="2:121" ht="288.75" hidden="1" customHeight="1" x14ac:dyDescent="0.25">
      <c r="B269" s="223"/>
      <c r="C269" s="262"/>
      <c r="D269" s="202"/>
      <c r="E269" s="44" t="s">
        <v>707</v>
      </c>
      <c r="F269" s="89"/>
      <c r="G269" s="89"/>
      <c r="H269" s="85"/>
      <c r="I269" s="49"/>
      <c r="J269" s="49"/>
      <c r="K269" s="50"/>
      <c r="L269" s="50"/>
      <c r="M269" s="50"/>
      <c r="N269" s="50"/>
      <c r="O269" s="50"/>
      <c r="P269" s="50"/>
      <c r="Q269" s="50"/>
      <c r="R269" s="50"/>
      <c r="S269" s="50"/>
      <c r="T269" s="50"/>
      <c r="U269" s="50"/>
      <c r="V269" s="44" t="s">
        <v>708</v>
      </c>
      <c r="W269" s="44" t="s">
        <v>60</v>
      </c>
      <c r="X269" s="44"/>
      <c r="Y269" s="44"/>
      <c r="Z269" s="44"/>
      <c r="AA269" s="29" t="s">
        <v>61</v>
      </c>
      <c r="AB269" s="2" t="s">
        <v>709</v>
      </c>
      <c r="AC269" s="144"/>
      <c r="AD269" s="229"/>
      <c r="AE269" s="229"/>
      <c r="AF269" s="229"/>
      <c r="AG269" s="227"/>
      <c r="AH269" s="227"/>
      <c r="AI269" s="227"/>
      <c r="AJ269" s="229"/>
      <c r="AK269" s="229"/>
      <c r="AL269" s="229"/>
      <c r="AM269" s="227"/>
      <c r="AN269" s="227"/>
      <c r="AO269" s="227"/>
      <c r="AP269" s="229"/>
      <c r="AQ269" s="229"/>
      <c r="AR269" s="229"/>
      <c r="AS269" s="227"/>
      <c r="AT269" s="227"/>
      <c r="AU269" s="227"/>
      <c r="AV269" s="229"/>
      <c r="AW269" s="229"/>
      <c r="AX269" s="229"/>
      <c r="AY269" s="227"/>
      <c r="AZ269" s="227"/>
      <c r="BA269" s="227"/>
      <c r="BB269" s="229"/>
      <c r="BC269" s="229"/>
      <c r="BD269" s="229"/>
      <c r="BE269" s="227"/>
      <c r="BF269" s="227"/>
      <c r="BG269" s="227"/>
      <c r="BH269" s="229"/>
      <c r="BI269" s="229"/>
      <c r="BJ269" s="229"/>
      <c r="BK269" s="227"/>
      <c r="BL269" s="227"/>
      <c r="BM269" s="227"/>
      <c r="BN269" s="229"/>
      <c r="BO269" s="229"/>
      <c r="BP269" s="229"/>
      <c r="BQ269" s="227"/>
      <c r="BR269" s="227"/>
      <c r="BS269" s="227"/>
      <c r="BT269" s="229"/>
      <c r="BU269" s="229"/>
      <c r="BV269" s="229"/>
      <c r="BW269" s="227"/>
      <c r="BX269" s="227"/>
      <c r="BY269" s="227"/>
      <c r="BZ269" s="229"/>
      <c r="CA269" s="229"/>
      <c r="CB269" s="229"/>
      <c r="CC269" s="227"/>
      <c r="CD269" s="227"/>
      <c r="CE269" s="227"/>
      <c r="CF269" s="229"/>
      <c r="CG269" s="229"/>
      <c r="CH269" s="229"/>
      <c r="CI269" s="227"/>
      <c r="CJ269" s="227"/>
      <c r="CK269" s="227"/>
      <c r="CL269" s="229"/>
      <c r="CM269" s="229"/>
      <c r="CN269" s="229"/>
      <c r="CO269" s="227"/>
      <c r="CP269" s="227"/>
      <c r="CQ269" s="227"/>
      <c r="CR269" s="229"/>
      <c r="CS269" s="229"/>
      <c r="CT269" s="229"/>
      <c r="CU269" s="227"/>
      <c r="CV269" s="227"/>
      <c r="CW269" s="227"/>
      <c r="CX269">
        <f t="shared" si="123"/>
        <v>0</v>
      </c>
      <c r="CY269">
        <f t="shared" si="123"/>
        <v>0</v>
      </c>
      <c r="CZ269">
        <f t="shared" si="123"/>
        <v>0</v>
      </c>
      <c r="DA269">
        <f t="shared" si="124"/>
        <v>0</v>
      </c>
      <c r="DC269" s="24" t="e">
        <f t="shared" si="120"/>
        <v>#DIV/0!</v>
      </c>
      <c r="DD269" s="24" t="e">
        <f t="shared" si="120"/>
        <v>#DIV/0!</v>
      </c>
      <c r="DE269" s="24" t="e">
        <f t="shared" si="120"/>
        <v>#DIV/0!</v>
      </c>
      <c r="DF269" t="e">
        <f t="shared" si="121"/>
        <v>#DIV/0!</v>
      </c>
      <c r="DG269" t="e">
        <f t="shared" si="121"/>
        <v>#DIV/0!</v>
      </c>
      <c r="DH269" t="e">
        <f t="shared" si="121"/>
        <v>#DIV/0!</v>
      </c>
      <c r="DI269" s="24" t="e">
        <f t="shared" si="122"/>
        <v>#DIV/0!</v>
      </c>
      <c r="DJ269" s="24" t="e">
        <f t="shared" si="122"/>
        <v>#DIV/0!</v>
      </c>
      <c r="DK269" t="e">
        <f t="shared" si="125"/>
        <v>#DIV/0!</v>
      </c>
      <c r="DQ269" s="235"/>
    </row>
    <row r="270" spans="2:121" ht="37.5" x14ac:dyDescent="0.25">
      <c r="B270" s="28" t="s">
        <v>710</v>
      </c>
      <c r="C270" s="128"/>
      <c r="D270" s="43"/>
      <c r="E270" s="44"/>
      <c r="F270" s="51"/>
      <c r="G270" s="51"/>
      <c r="H270" s="62"/>
      <c r="I270" s="51"/>
      <c r="J270" s="51"/>
      <c r="K270" s="63"/>
      <c r="L270" s="52"/>
      <c r="M270" s="52"/>
      <c r="N270" s="52"/>
      <c r="O270" s="52"/>
      <c r="P270" s="52"/>
      <c r="Q270" s="52"/>
      <c r="R270" s="52"/>
      <c r="S270" s="52"/>
      <c r="T270" s="52"/>
      <c r="U270" s="52"/>
      <c r="V270" s="44"/>
      <c r="W270" s="44"/>
      <c r="X270" s="44"/>
      <c r="Y270" s="44"/>
      <c r="Z270" s="44"/>
      <c r="AA270" s="44"/>
      <c r="AB270" s="34" t="s">
        <v>2</v>
      </c>
      <c r="AC270" s="76" t="s">
        <v>2</v>
      </c>
      <c r="AD270" s="20"/>
      <c r="AE270" s="20"/>
      <c r="AF270" s="20"/>
      <c r="AG270" s="12"/>
      <c r="AH270" s="12"/>
      <c r="AI270" s="12"/>
      <c r="AJ270" s="20"/>
      <c r="AK270" s="20"/>
      <c r="AL270" s="20"/>
      <c r="AM270" s="12"/>
      <c r="AN270" s="12"/>
      <c r="AO270" s="12"/>
      <c r="AP270" s="20"/>
      <c r="AQ270" s="20"/>
      <c r="AR270" s="20"/>
      <c r="AS270" s="12"/>
      <c r="AT270" s="12"/>
      <c r="AU270" s="12"/>
      <c r="AV270" s="20"/>
      <c r="AW270" s="20"/>
      <c r="AX270" s="20"/>
      <c r="AY270" s="12"/>
      <c r="AZ270" s="12"/>
      <c r="BA270" s="12"/>
      <c r="BB270" s="20"/>
      <c r="BC270" s="20"/>
      <c r="BD270" s="20"/>
      <c r="BE270" s="12"/>
      <c r="BF270" s="12"/>
      <c r="BG270" s="12"/>
      <c r="BH270" s="20"/>
      <c r="BI270" s="20"/>
      <c r="BJ270" s="20"/>
      <c r="BK270" s="12"/>
      <c r="BL270" s="12"/>
      <c r="BM270" s="12"/>
      <c r="BN270" s="20"/>
      <c r="BO270" s="20"/>
      <c r="BP270" s="20"/>
      <c r="BQ270" s="12"/>
      <c r="BR270" s="12"/>
      <c r="BS270" s="12"/>
      <c r="BT270" s="20"/>
      <c r="BU270" s="20"/>
      <c r="BV270" s="20"/>
      <c r="BW270" s="12"/>
      <c r="BX270" s="12"/>
      <c r="BY270" s="12"/>
      <c r="BZ270" s="20"/>
      <c r="CA270" s="20"/>
      <c r="CB270" s="20"/>
      <c r="CC270" s="12"/>
      <c r="CD270" s="12"/>
      <c r="CE270" s="12"/>
      <c r="CF270" s="20"/>
      <c r="CG270" s="20"/>
      <c r="CH270" s="20"/>
      <c r="CI270" s="12"/>
      <c r="CJ270" s="12"/>
      <c r="CK270" s="12"/>
      <c r="CL270" s="20"/>
      <c r="CM270" s="20"/>
      <c r="CN270" s="20"/>
      <c r="CO270" s="12"/>
      <c r="CP270" s="12"/>
      <c r="CQ270" s="12"/>
      <c r="CR270" s="20"/>
      <c r="CS270" s="20"/>
      <c r="CT270" s="20"/>
      <c r="CU270" s="12"/>
      <c r="CV270" s="12"/>
      <c r="CW270" s="12"/>
      <c r="CX270">
        <f t="shared" si="123"/>
        <v>0</v>
      </c>
      <c r="CY270">
        <f t="shared" si="123"/>
        <v>0</v>
      </c>
      <c r="CZ270">
        <f t="shared" si="123"/>
        <v>0</v>
      </c>
      <c r="DA270">
        <f t="shared" si="124"/>
        <v>0</v>
      </c>
      <c r="DC270" s="24" t="e">
        <f t="shared" si="120"/>
        <v>#DIV/0!</v>
      </c>
      <c r="DD270" s="24" t="e">
        <f t="shared" si="120"/>
        <v>#DIV/0!</v>
      </c>
      <c r="DE270" s="24" t="e">
        <f t="shared" si="120"/>
        <v>#DIV/0!</v>
      </c>
      <c r="DF270" t="e">
        <f t="shared" si="121"/>
        <v>#DIV/0!</v>
      </c>
      <c r="DG270" t="e">
        <f t="shared" si="121"/>
        <v>#DIV/0!</v>
      </c>
      <c r="DH270" t="e">
        <f t="shared" si="121"/>
        <v>#DIV/0!</v>
      </c>
      <c r="DI270" s="24" t="e">
        <f t="shared" si="122"/>
        <v>#DIV/0!</v>
      </c>
      <c r="DJ270" s="24" t="e">
        <f t="shared" si="122"/>
        <v>#DIV/0!</v>
      </c>
      <c r="DK270" t="e">
        <f t="shared" si="125"/>
        <v>#DIV/0!</v>
      </c>
      <c r="DQ270" s="4"/>
    </row>
    <row r="271" spans="2:121" ht="182.25" customHeight="1" x14ac:dyDescent="0.25">
      <c r="B271" s="244" t="s">
        <v>711</v>
      </c>
      <c r="C271" s="128">
        <v>504</v>
      </c>
      <c r="D271" s="128" t="s">
        <v>712</v>
      </c>
      <c r="E271" s="44" t="s">
        <v>713</v>
      </c>
      <c r="F271" s="81">
        <v>3.8</v>
      </c>
      <c r="G271" s="81">
        <v>3</v>
      </c>
      <c r="H271" s="82">
        <v>11.399999999999999</v>
      </c>
      <c r="I271" s="81">
        <f t="shared" ref="I271:J275" si="126">(L271+N271+P271+T271+R271)/5</f>
        <v>3.8</v>
      </c>
      <c r="J271" s="81">
        <f t="shared" si="126"/>
        <v>3</v>
      </c>
      <c r="K271" s="82">
        <f t="shared" ref="K271:K278" si="127">I271*J271</f>
        <v>11.399999999999999</v>
      </c>
      <c r="L271" s="80">
        <v>5</v>
      </c>
      <c r="M271" s="80">
        <v>4</v>
      </c>
      <c r="N271" s="80">
        <v>3</v>
      </c>
      <c r="O271" s="80">
        <v>2</v>
      </c>
      <c r="P271" s="80">
        <v>3</v>
      </c>
      <c r="Q271" s="80">
        <v>3</v>
      </c>
      <c r="R271" s="80">
        <v>3</v>
      </c>
      <c r="S271" s="80">
        <v>2</v>
      </c>
      <c r="T271" s="80">
        <v>5</v>
      </c>
      <c r="U271" s="80">
        <v>4</v>
      </c>
      <c r="V271" s="44" t="s">
        <v>714</v>
      </c>
      <c r="W271" s="44" t="s">
        <v>53</v>
      </c>
      <c r="X271" s="44" t="s">
        <v>177</v>
      </c>
      <c r="Y271" s="44" t="s">
        <v>715</v>
      </c>
      <c r="Z271" s="44" t="s">
        <v>716</v>
      </c>
      <c r="AA271" s="44" t="s">
        <v>57</v>
      </c>
      <c r="AB271" s="2" t="s">
        <v>2</v>
      </c>
      <c r="AC271" s="76" t="s">
        <v>2</v>
      </c>
      <c r="AD271" s="20">
        <v>6</v>
      </c>
      <c r="AE271" s="20">
        <v>2</v>
      </c>
      <c r="AF271" s="20">
        <v>12</v>
      </c>
      <c r="AG271" s="12"/>
      <c r="AH271" s="12"/>
      <c r="AI271" s="12"/>
      <c r="AJ271" s="20"/>
      <c r="AK271" s="20"/>
      <c r="AL271" s="20"/>
      <c r="AM271" s="12">
        <v>6</v>
      </c>
      <c r="AN271" s="12">
        <v>2</v>
      </c>
      <c r="AO271" s="12">
        <v>12</v>
      </c>
      <c r="AP271" s="20"/>
      <c r="AQ271" s="20"/>
      <c r="AR271" s="20"/>
      <c r="AS271" s="12"/>
      <c r="AT271" s="12"/>
      <c r="AU271" s="12"/>
      <c r="AV271" s="20"/>
      <c r="AW271" s="20"/>
      <c r="AX271" s="20"/>
      <c r="AY271" s="12"/>
      <c r="AZ271" s="12"/>
      <c r="BA271" s="12"/>
      <c r="BB271" s="20"/>
      <c r="BC271" s="20"/>
      <c r="BD271" s="20"/>
      <c r="BE271" s="12"/>
      <c r="BF271" s="12"/>
      <c r="BG271" s="12"/>
      <c r="BH271" s="20"/>
      <c r="BI271" s="20"/>
      <c r="BJ271" s="20"/>
      <c r="BK271" s="12"/>
      <c r="BL271" s="12"/>
      <c r="BM271" s="12"/>
      <c r="BN271" s="20"/>
      <c r="BO271" s="20"/>
      <c r="BP271" s="20"/>
      <c r="BQ271" s="12"/>
      <c r="BR271" s="12"/>
      <c r="BS271" s="12"/>
      <c r="BT271" s="20"/>
      <c r="BU271" s="20"/>
      <c r="BV271" s="20"/>
      <c r="BW271" s="12"/>
      <c r="BX271" s="12"/>
      <c r="BY271" s="12"/>
      <c r="BZ271" s="20"/>
      <c r="CA271" s="20"/>
      <c r="CB271" s="20"/>
      <c r="CC271" s="12"/>
      <c r="CD271" s="12"/>
      <c r="CE271" s="12"/>
      <c r="CF271" s="20"/>
      <c r="CG271" s="20"/>
      <c r="CH271" s="20"/>
      <c r="CI271" s="12"/>
      <c r="CJ271" s="12"/>
      <c r="CK271" s="12"/>
      <c r="CL271" s="20"/>
      <c r="CM271" s="20"/>
      <c r="CN271" s="20"/>
      <c r="CO271" s="12"/>
      <c r="CP271" s="12"/>
      <c r="CQ271" s="12"/>
      <c r="CR271" s="20"/>
      <c r="CS271" s="20"/>
      <c r="CT271" s="20"/>
      <c r="CU271" s="12"/>
      <c r="CV271" s="12"/>
      <c r="CW271" s="12"/>
      <c r="CX271">
        <f t="shared" si="123"/>
        <v>12</v>
      </c>
      <c r="CY271">
        <f t="shared" si="123"/>
        <v>4</v>
      </c>
      <c r="CZ271">
        <f t="shared" si="123"/>
        <v>24</v>
      </c>
      <c r="DA271">
        <f t="shared" si="124"/>
        <v>2</v>
      </c>
      <c r="DC271" s="24">
        <f t="shared" si="120"/>
        <v>6</v>
      </c>
      <c r="DD271" s="24">
        <f t="shared" si="120"/>
        <v>2</v>
      </c>
      <c r="DE271" s="24">
        <f t="shared" si="120"/>
        <v>12</v>
      </c>
      <c r="DF271">
        <f t="shared" si="121"/>
        <v>6</v>
      </c>
      <c r="DG271">
        <f t="shared" si="121"/>
        <v>2</v>
      </c>
      <c r="DH271">
        <f t="shared" si="121"/>
        <v>12</v>
      </c>
      <c r="DI271" s="24">
        <f t="shared" si="122"/>
        <v>6</v>
      </c>
      <c r="DJ271" s="24">
        <f t="shared" si="122"/>
        <v>2</v>
      </c>
      <c r="DK271">
        <f t="shared" si="125"/>
        <v>12</v>
      </c>
      <c r="DQ271" s="4">
        <v>4</v>
      </c>
    </row>
    <row r="272" spans="2:121" ht="93" customHeight="1" x14ac:dyDescent="0.25">
      <c r="B272" s="223"/>
      <c r="C272" s="128">
        <v>505</v>
      </c>
      <c r="D272" s="128" t="s">
        <v>717</v>
      </c>
      <c r="E272" s="44" t="s">
        <v>718</v>
      </c>
      <c r="F272" s="81">
        <v>4</v>
      </c>
      <c r="G272" s="81">
        <v>2.8</v>
      </c>
      <c r="H272" s="82">
        <v>11.2</v>
      </c>
      <c r="I272" s="81">
        <f t="shared" si="126"/>
        <v>4</v>
      </c>
      <c r="J272" s="81">
        <f t="shared" si="126"/>
        <v>2.6</v>
      </c>
      <c r="K272" s="82">
        <f t="shared" si="127"/>
        <v>10.4</v>
      </c>
      <c r="L272" s="80">
        <v>4</v>
      </c>
      <c r="M272" s="80">
        <v>3</v>
      </c>
      <c r="N272" s="80">
        <v>4</v>
      </c>
      <c r="O272" s="80">
        <v>3</v>
      </c>
      <c r="P272" s="80">
        <v>3</v>
      </c>
      <c r="Q272" s="80">
        <v>2</v>
      </c>
      <c r="R272" s="80">
        <v>4</v>
      </c>
      <c r="S272" s="80">
        <v>2</v>
      </c>
      <c r="T272" s="80">
        <v>5</v>
      </c>
      <c r="U272" s="80">
        <v>3</v>
      </c>
      <c r="V272" s="44" t="s">
        <v>719</v>
      </c>
      <c r="W272" s="44" t="s">
        <v>53</v>
      </c>
      <c r="X272" s="44" t="s">
        <v>177</v>
      </c>
      <c r="Y272" s="44" t="s">
        <v>720</v>
      </c>
      <c r="Z272" s="44" t="s">
        <v>164</v>
      </c>
      <c r="AA272" s="44" t="s">
        <v>57</v>
      </c>
      <c r="AB272" s="2" t="s">
        <v>2</v>
      </c>
      <c r="AC272" s="76" t="s">
        <v>2</v>
      </c>
      <c r="AD272" s="20">
        <v>5</v>
      </c>
      <c r="AE272" s="20">
        <v>1</v>
      </c>
      <c r="AF272" s="20">
        <v>5</v>
      </c>
      <c r="AG272" s="12"/>
      <c r="AH272" s="12"/>
      <c r="AI272" s="12"/>
      <c r="AJ272" s="20"/>
      <c r="AK272" s="20"/>
      <c r="AL272" s="20"/>
      <c r="AM272" s="12">
        <v>5</v>
      </c>
      <c r="AN272" s="12">
        <v>1</v>
      </c>
      <c r="AO272" s="12">
        <v>5</v>
      </c>
      <c r="AP272" s="20"/>
      <c r="AQ272" s="20"/>
      <c r="AR272" s="20"/>
      <c r="AS272" s="12"/>
      <c r="AT272" s="12"/>
      <c r="AU272" s="12"/>
      <c r="AV272" s="20"/>
      <c r="AW272" s="20"/>
      <c r="AX272" s="20"/>
      <c r="AY272" s="12"/>
      <c r="AZ272" s="12"/>
      <c r="BA272" s="12"/>
      <c r="BB272" s="20"/>
      <c r="BC272" s="20"/>
      <c r="BD272" s="20"/>
      <c r="BE272" s="12"/>
      <c r="BF272" s="12"/>
      <c r="BG272" s="12"/>
      <c r="BH272" s="20"/>
      <c r="BI272" s="20"/>
      <c r="BJ272" s="20"/>
      <c r="BK272" s="12"/>
      <c r="BL272" s="12"/>
      <c r="BM272" s="12"/>
      <c r="BN272" s="20"/>
      <c r="BO272" s="20"/>
      <c r="BP272" s="20"/>
      <c r="BQ272" s="12"/>
      <c r="BR272" s="12"/>
      <c r="BS272" s="12"/>
      <c r="BT272" s="20"/>
      <c r="BU272" s="20"/>
      <c r="BV272" s="20"/>
      <c r="BW272" s="12"/>
      <c r="BX272" s="12"/>
      <c r="BY272" s="12"/>
      <c r="BZ272" s="20"/>
      <c r="CA272" s="20"/>
      <c r="CB272" s="20"/>
      <c r="CC272" s="12"/>
      <c r="CD272" s="12"/>
      <c r="CE272" s="12"/>
      <c r="CF272" s="20"/>
      <c r="CG272" s="20"/>
      <c r="CH272" s="20"/>
      <c r="CI272" s="12"/>
      <c r="CJ272" s="12"/>
      <c r="CK272" s="12"/>
      <c r="CL272" s="20"/>
      <c r="CM272" s="20"/>
      <c r="CN272" s="20"/>
      <c r="CO272" s="12"/>
      <c r="CP272" s="12"/>
      <c r="CQ272" s="12"/>
      <c r="CR272" s="20"/>
      <c r="CS272" s="20"/>
      <c r="CT272" s="20"/>
      <c r="CU272" s="12"/>
      <c r="CV272" s="12"/>
      <c r="CW272" s="12"/>
      <c r="CX272">
        <f t="shared" si="123"/>
        <v>10</v>
      </c>
      <c r="CY272">
        <f t="shared" si="123"/>
        <v>2</v>
      </c>
      <c r="CZ272">
        <f t="shared" si="123"/>
        <v>10</v>
      </c>
      <c r="DA272">
        <f t="shared" si="124"/>
        <v>2</v>
      </c>
      <c r="DC272" s="24">
        <f t="shared" si="120"/>
        <v>5</v>
      </c>
      <c r="DD272" s="24">
        <f t="shared" si="120"/>
        <v>1</v>
      </c>
      <c r="DE272" s="24">
        <f t="shared" si="120"/>
        <v>5</v>
      </c>
      <c r="DF272">
        <f t="shared" si="121"/>
        <v>5</v>
      </c>
      <c r="DG272">
        <f t="shared" si="121"/>
        <v>1</v>
      </c>
      <c r="DH272">
        <f t="shared" si="121"/>
        <v>5</v>
      </c>
      <c r="DI272" s="24">
        <f t="shared" si="122"/>
        <v>5</v>
      </c>
      <c r="DJ272" s="24">
        <f t="shared" si="122"/>
        <v>1</v>
      </c>
      <c r="DK272">
        <f t="shared" si="125"/>
        <v>5</v>
      </c>
      <c r="DQ272" s="4">
        <v>1</v>
      </c>
    </row>
    <row r="273" spans="2:121" ht="104.25" customHeight="1" x14ac:dyDescent="0.25">
      <c r="B273" s="223"/>
      <c r="C273" s="128">
        <v>507</v>
      </c>
      <c r="D273" s="128" t="s">
        <v>721</v>
      </c>
      <c r="E273" s="44" t="s">
        <v>722</v>
      </c>
      <c r="F273" s="51">
        <v>3.8</v>
      </c>
      <c r="G273" s="51">
        <v>2</v>
      </c>
      <c r="H273" s="63">
        <v>7.6</v>
      </c>
      <c r="I273" s="81">
        <f t="shared" si="126"/>
        <v>3.8</v>
      </c>
      <c r="J273" s="81">
        <f t="shared" si="126"/>
        <v>2</v>
      </c>
      <c r="K273" s="63">
        <f t="shared" si="127"/>
        <v>7.6</v>
      </c>
      <c r="L273" s="52">
        <v>4</v>
      </c>
      <c r="M273" s="52">
        <v>2</v>
      </c>
      <c r="N273" s="52">
        <v>3</v>
      </c>
      <c r="O273" s="52">
        <v>2</v>
      </c>
      <c r="P273" s="52">
        <v>4</v>
      </c>
      <c r="Q273" s="52">
        <v>2</v>
      </c>
      <c r="R273" s="52">
        <v>4</v>
      </c>
      <c r="S273" s="52">
        <v>2</v>
      </c>
      <c r="T273" s="52">
        <v>4</v>
      </c>
      <c r="U273" s="52">
        <v>2</v>
      </c>
      <c r="V273" s="44" t="s">
        <v>67</v>
      </c>
      <c r="W273" s="44" t="s">
        <v>53</v>
      </c>
      <c r="X273" s="44" t="s">
        <v>177</v>
      </c>
      <c r="Y273" s="44" t="s">
        <v>723</v>
      </c>
      <c r="Z273" s="44" t="s">
        <v>164</v>
      </c>
      <c r="AA273" s="44" t="s">
        <v>57</v>
      </c>
      <c r="AB273" s="2" t="s">
        <v>2</v>
      </c>
      <c r="AC273" s="76" t="s">
        <v>2</v>
      </c>
      <c r="AD273" s="20">
        <v>5</v>
      </c>
      <c r="AE273" s="20">
        <v>2</v>
      </c>
      <c r="AF273" s="20">
        <v>10</v>
      </c>
      <c r="AG273" s="12"/>
      <c r="AH273" s="12"/>
      <c r="AI273" s="12"/>
      <c r="AJ273" s="20"/>
      <c r="AK273" s="20"/>
      <c r="AL273" s="20"/>
      <c r="AM273" s="12">
        <v>5</v>
      </c>
      <c r="AN273" s="12">
        <v>2</v>
      </c>
      <c r="AO273" s="12">
        <v>10</v>
      </c>
      <c r="AP273" s="20"/>
      <c r="AQ273" s="20"/>
      <c r="AR273" s="20"/>
      <c r="AS273" s="12"/>
      <c r="AT273" s="12"/>
      <c r="AU273" s="12"/>
      <c r="AV273" s="20"/>
      <c r="AW273" s="20"/>
      <c r="AX273" s="20"/>
      <c r="AY273" s="12"/>
      <c r="AZ273" s="12"/>
      <c r="BA273" s="12"/>
      <c r="BB273" s="20"/>
      <c r="BC273" s="20"/>
      <c r="BD273" s="20"/>
      <c r="BE273" s="12"/>
      <c r="BF273" s="12"/>
      <c r="BG273" s="12"/>
      <c r="BH273" s="20"/>
      <c r="BI273" s="20"/>
      <c r="BJ273" s="20"/>
      <c r="BK273" s="12"/>
      <c r="BL273" s="12"/>
      <c r="BM273" s="12"/>
      <c r="BN273" s="20"/>
      <c r="BO273" s="20"/>
      <c r="BP273" s="20"/>
      <c r="BQ273" s="12"/>
      <c r="BR273" s="12"/>
      <c r="BS273" s="12"/>
      <c r="BT273" s="20"/>
      <c r="BU273" s="20"/>
      <c r="BV273" s="20"/>
      <c r="BW273" s="12"/>
      <c r="BX273" s="12"/>
      <c r="BY273" s="12"/>
      <c r="BZ273" s="20"/>
      <c r="CA273" s="20"/>
      <c r="CB273" s="20"/>
      <c r="CC273" s="12"/>
      <c r="CD273" s="12"/>
      <c r="CE273" s="12"/>
      <c r="CF273" s="20"/>
      <c r="CG273" s="20"/>
      <c r="CH273" s="20"/>
      <c r="CI273" s="12"/>
      <c r="CJ273" s="12"/>
      <c r="CK273" s="12"/>
      <c r="CL273" s="20"/>
      <c r="CM273" s="20"/>
      <c r="CN273" s="20"/>
      <c r="CO273" s="12"/>
      <c r="CP273" s="12"/>
      <c r="CQ273" s="12"/>
      <c r="CR273" s="20"/>
      <c r="CS273" s="20"/>
      <c r="CT273" s="20"/>
      <c r="CU273" s="12"/>
      <c r="CV273" s="12"/>
      <c r="CW273" s="12"/>
      <c r="CX273">
        <f t="shared" si="123"/>
        <v>10</v>
      </c>
      <c r="CY273">
        <f t="shared" si="123"/>
        <v>4</v>
      </c>
      <c r="CZ273">
        <f t="shared" si="123"/>
        <v>20</v>
      </c>
      <c r="DA273">
        <f t="shared" si="124"/>
        <v>2</v>
      </c>
      <c r="DC273" s="24">
        <f t="shared" si="120"/>
        <v>5</v>
      </c>
      <c r="DD273" s="24">
        <f t="shared" si="120"/>
        <v>2</v>
      </c>
      <c r="DE273" s="24">
        <f t="shared" si="120"/>
        <v>10</v>
      </c>
      <c r="DF273">
        <f t="shared" si="121"/>
        <v>5</v>
      </c>
      <c r="DG273">
        <f t="shared" si="121"/>
        <v>2</v>
      </c>
      <c r="DH273">
        <f t="shared" si="121"/>
        <v>10</v>
      </c>
      <c r="DI273" s="24">
        <f t="shared" si="122"/>
        <v>5</v>
      </c>
      <c r="DJ273" s="24">
        <f t="shared" si="122"/>
        <v>2</v>
      </c>
      <c r="DK273">
        <f t="shared" si="125"/>
        <v>10</v>
      </c>
      <c r="DQ273" s="4">
        <v>4</v>
      </c>
    </row>
    <row r="274" spans="2:121" ht="167.25" customHeight="1" x14ac:dyDescent="0.25">
      <c r="B274" s="223"/>
      <c r="C274" s="128">
        <v>508</v>
      </c>
      <c r="D274" s="128" t="s">
        <v>724</v>
      </c>
      <c r="E274" s="44" t="s">
        <v>725</v>
      </c>
      <c r="F274" s="51">
        <v>4.2</v>
      </c>
      <c r="G274" s="51">
        <v>2</v>
      </c>
      <c r="H274" s="63">
        <v>8.4</v>
      </c>
      <c r="I274" s="81">
        <f t="shared" si="126"/>
        <v>4.2</v>
      </c>
      <c r="J274" s="81">
        <f t="shared" si="126"/>
        <v>1.6</v>
      </c>
      <c r="K274" s="63">
        <f t="shared" si="127"/>
        <v>6.7200000000000006</v>
      </c>
      <c r="L274" s="52">
        <v>4</v>
      </c>
      <c r="M274" s="52">
        <v>2</v>
      </c>
      <c r="N274" s="52">
        <v>5</v>
      </c>
      <c r="O274" s="52">
        <v>1</v>
      </c>
      <c r="P274" s="52">
        <v>4</v>
      </c>
      <c r="Q274" s="52">
        <v>2</v>
      </c>
      <c r="R274" s="52">
        <v>4</v>
      </c>
      <c r="S274" s="52">
        <v>1</v>
      </c>
      <c r="T274" s="52">
        <v>4</v>
      </c>
      <c r="U274" s="52">
        <v>2</v>
      </c>
      <c r="V274" s="44" t="s">
        <v>726</v>
      </c>
      <c r="W274" s="44" t="s">
        <v>53</v>
      </c>
      <c r="X274" s="44" t="s">
        <v>177</v>
      </c>
      <c r="Y274" s="44" t="s">
        <v>727</v>
      </c>
      <c r="Z274" s="44" t="s">
        <v>164</v>
      </c>
      <c r="AA274" s="44" t="s">
        <v>57</v>
      </c>
      <c r="AB274" s="2" t="s">
        <v>2</v>
      </c>
      <c r="AC274" s="76" t="s">
        <v>2</v>
      </c>
      <c r="AD274" s="20">
        <v>6</v>
      </c>
      <c r="AE274" s="20">
        <v>3</v>
      </c>
      <c r="AF274" s="20">
        <v>18</v>
      </c>
      <c r="AG274" s="12"/>
      <c r="AH274" s="12"/>
      <c r="AI274" s="12"/>
      <c r="AJ274" s="20"/>
      <c r="AK274" s="20"/>
      <c r="AL274" s="20"/>
      <c r="AM274" s="12">
        <v>6</v>
      </c>
      <c r="AN274" s="12">
        <v>3</v>
      </c>
      <c r="AO274" s="12">
        <v>18</v>
      </c>
      <c r="AP274" s="20"/>
      <c r="AQ274" s="20"/>
      <c r="AR274" s="20"/>
      <c r="AS274" s="12"/>
      <c r="AT274" s="12"/>
      <c r="AU274" s="12"/>
      <c r="AV274" s="20"/>
      <c r="AW274" s="20"/>
      <c r="AX274" s="20"/>
      <c r="AY274" s="12"/>
      <c r="AZ274" s="12"/>
      <c r="BA274" s="12"/>
      <c r="BB274" s="20"/>
      <c r="BC274" s="20"/>
      <c r="BD274" s="20"/>
      <c r="BE274" s="12"/>
      <c r="BF274" s="12"/>
      <c r="BG274" s="12"/>
      <c r="BH274" s="20">
        <v>7</v>
      </c>
      <c r="BI274" s="20">
        <v>1</v>
      </c>
      <c r="BJ274" s="20">
        <v>7</v>
      </c>
      <c r="BK274" s="12">
        <v>7</v>
      </c>
      <c r="BL274" s="12">
        <v>1</v>
      </c>
      <c r="BM274" s="12">
        <v>7</v>
      </c>
      <c r="BN274" s="20">
        <v>7</v>
      </c>
      <c r="BO274" s="20">
        <v>1</v>
      </c>
      <c r="BP274" s="20">
        <v>7</v>
      </c>
      <c r="BQ274" s="12">
        <v>7</v>
      </c>
      <c r="BR274" s="12">
        <v>1</v>
      </c>
      <c r="BS274" s="12">
        <v>7</v>
      </c>
      <c r="BT274" s="20">
        <v>7</v>
      </c>
      <c r="BU274" s="20">
        <v>1</v>
      </c>
      <c r="BV274" s="20">
        <v>7</v>
      </c>
      <c r="BW274" s="12">
        <v>7</v>
      </c>
      <c r="BX274" s="12">
        <v>1</v>
      </c>
      <c r="BY274" s="12">
        <v>7</v>
      </c>
      <c r="BZ274" s="20">
        <v>7</v>
      </c>
      <c r="CA274" s="20">
        <v>1</v>
      </c>
      <c r="CB274" s="20">
        <v>7</v>
      </c>
      <c r="CC274" s="12">
        <v>7</v>
      </c>
      <c r="CD274" s="12">
        <v>1</v>
      </c>
      <c r="CE274" s="12">
        <v>7</v>
      </c>
      <c r="CF274" s="20">
        <v>7</v>
      </c>
      <c r="CG274" s="20">
        <v>1</v>
      </c>
      <c r="CH274" s="20">
        <v>7</v>
      </c>
      <c r="CI274" s="12">
        <v>7</v>
      </c>
      <c r="CJ274" s="12">
        <v>1</v>
      </c>
      <c r="CK274" s="12">
        <v>7</v>
      </c>
      <c r="CL274" s="20">
        <v>7</v>
      </c>
      <c r="CM274" s="20">
        <v>1</v>
      </c>
      <c r="CN274" s="20">
        <v>7</v>
      </c>
      <c r="CO274" s="12">
        <v>7</v>
      </c>
      <c r="CP274" s="12">
        <v>1</v>
      </c>
      <c r="CQ274" s="12">
        <v>7</v>
      </c>
      <c r="CR274" s="20">
        <v>7</v>
      </c>
      <c r="CS274" s="20">
        <v>1</v>
      </c>
      <c r="CT274" s="20">
        <v>7</v>
      </c>
      <c r="CU274" s="12">
        <v>7</v>
      </c>
      <c r="CV274" s="12">
        <v>1</v>
      </c>
      <c r="CW274" s="12">
        <v>7</v>
      </c>
      <c r="CX274">
        <f t="shared" si="123"/>
        <v>110</v>
      </c>
      <c r="CY274">
        <f t="shared" si="123"/>
        <v>20</v>
      </c>
      <c r="CZ274">
        <f t="shared" si="123"/>
        <v>134</v>
      </c>
      <c r="DA274">
        <f t="shared" si="124"/>
        <v>16</v>
      </c>
      <c r="DC274" s="24">
        <f t="shared" si="120"/>
        <v>7</v>
      </c>
      <c r="DD274" s="24">
        <f t="shared" si="120"/>
        <v>1</v>
      </c>
      <c r="DE274" s="24">
        <f t="shared" si="120"/>
        <v>7</v>
      </c>
      <c r="DF274">
        <f t="shared" si="121"/>
        <v>6.875</v>
      </c>
      <c r="DG274">
        <f t="shared" si="121"/>
        <v>1.25</v>
      </c>
      <c r="DH274">
        <f t="shared" si="121"/>
        <v>8.375</v>
      </c>
      <c r="DI274" s="24">
        <f t="shared" si="122"/>
        <v>7</v>
      </c>
      <c r="DJ274" s="24">
        <f t="shared" si="122"/>
        <v>1</v>
      </c>
      <c r="DK274">
        <f t="shared" si="125"/>
        <v>7</v>
      </c>
      <c r="DQ274" s="4">
        <v>4</v>
      </c>
    </row>
    <row r="275" spans="2:121" ht="167.25" customHeight="1" x14ac:dyDescent="0.25">
      <c r="B275" s="133"/>
      <c r="C275" s="128">
        <v>509</v>
      </c>
      <c r="D275" s="128" t="s">
        <v>728</v>
      </c>
      <c r="E275" s="44" t="s">
        <v>729</v>
      </c>
      <c r="F275" s="51"/>
      <c r="G275" s="51"/>
      <c r="H275" s="63"/>
      <c r="I275" s="81">
        <f t="shared" si="126"/>
        <v>4.2</v>
      </c>
      <c r="J275" s="81">
        <f t="shared" si="126"/>
        <v>4.5999999999999996</v>
      </c>
      <c r="K275" s="63">
        <f t="shared" si="127"/>
        <v>19.32</v>
      </c>
      <c r="L275" s="52">
        <v>4</v>
      </c>
      <c r="M275" s="52">
        <v>5</v>
      </c>
      <c r="N275" s="52">
        <v>5</v>
      </c>
      <c r="O275" s="52">
        <v>4</v>
      </c>
      <c r="P275" s="52">
        <v>4</v>
      </c>
      <c r="Q275" s="52">
        <v>5</v>
      </c>
      <c r="R275" s="52">
        <v>4</v>
      </c>
      <c r="S275" s="52">
        <v>5</v>
      </c>
      <c r="T275" s="52">
        <v>4</v>
      </c>
      <c r="U275" s="52">
        <v>4</v>
      </c>
      <c r="V275" s="44" t="s">
        <v>730</v>
      </c>
      <c r="W275" s="44" t="s">
        <v>53</v>
      </c>
      <c r="X275" s="44" t="s">
        <v>177</v>
      </c>
      <c r="Y275" s="44"/>
      <c r="Z275" s="44" t="s">
        <v>731</v>
      </c>
      <c r="AA275" s="44" t="s">
        <v>57</v>
      </c>
      <c r="AB275" s="2"/>
      <c r="AC275" s="76"/>
      <c r="AD275" s="20"/>
      <c r="AE275" s="20"/>
      <c r="AF275" s="20"/>
      <c r="AG275" s="12"/>
      <c r="AH275" s="12"/>
      <c r="AI275" s="12"/>
      <c r="AJ275" s="20"/>
      <c r="AK275" s="20"/>
      <c r="AL275" s="20"/>
      <c r="AM275" s="12"/>
      <c r="AN275" s="12"/>
      <c r="AO275" s="12"/>
      <c r="AP275" s="20"/>
      <c r="AQ275" s="20"/>
      <c r="AR275" s="20"/>
      <c r="AS275" s="12"/>
      <c r="AT275" s="12"/>
      <c r="AU275" s="12"/>
      <c r="AV275" s="20"/>
      <c r="AW275" s="20"/>
      <c r="AX275" s="20"/>
      <c r="AY275" s="12"/>
      <c r="AZ275" s="12"/>
      <c r="BA275" s="12"/>
      <c r="BB275" s="20"/>
      <c r="BC275" s="20"/>
      <c r="BD275" s="20"/>
      <c r="BE275" s="12"/>
      <c r="BF275" s="12"/>
      <c r="BG275" s="12"/>
      <c r="BH275" s="20"/>
      <c r="BI275" s="20"/>
      <c r="BJ275" s="20"/>
      <c r="BK275" s="12"/>
      <c r="BL275" s="12"/>
      <c r="BM275" s="12"/>
      <c r="BN275" s="20"/>
      <c r="BO275" s="20"/>
      <c r="BP275" s="20"/>
      <c r="BQ275" s="12"/>
      <c r="BR275" s="12"/>
      <c r="BS275" s="12"/>
      <c r="BT275" s="20"/>
      <c r="BU275" s="20"/>
      <c r="BV275" s="20"/>
      <c r="BW275" s="12"/>
      <c r="BX275" s="12"/>
      <c r="BY275" s="12"/>
      <c r="BZ275" s="20"/>
      <c r="CA275" s="20"/>
      <c r="CB275" s="20"/>
      <c r="CC275" s="12"/>
      <c r="CD275" s="12"/>
      <c r="CE275" s="12"/>
      <c r="CF275" s="20"/>
      <c r="CG275" s="20"/>
      <c r="CH275" s="20"/>
      <c r="CI275" s="12"/>
      <c r="CJ275" s="12"/>
      <c r="CK275" s="12"/>
      <c r="CL275" s="20"/>
      <c r="CM275" s="20"/>
      <c r="CN275" s="20"/>
      <c r="CO275" s="12"/>
      <c r="CP275" s="12"/>
      <c r="CQ275" s="12"/>
      <c r="CR275" s="20"/>
      <c r="CS275" s="20"/>
      <c r="CT275" s="20"/>
      <c r="CU275" s="12"/>
      <c r="CV275" s="12"/>
      <c r="CW275" s="12"/>
      <c r="DC275" s="24"/>
      <c r="DD275" s="24"/>
      <c r="DE275" s="24"/>
      <c r="DI275" s="24"/>
      <c r="DJ275" s="24"/>
      <c r="DQ275" s="4"/>
    </row>
    <row r="276" spans="2:121" ht="149.25" customHeight="1" x14ac:dyDescent="0.25">
      <c r="B276" s="244" t="s">
        <v>732</v>
      </c>
      <c r="C276" s="128">
        <v>510</v>
      </c>
      <c r="D276" s="128" t="s">
        <v>733</v>
      </c>
      <c r="E276" s="44" t="s">
        <v>734</v>
      </c>
      <c r="F276" s="51">
        <v>7</v>
      </c>
      <c r="G276" s="51">
        <v>3.2</v>
      </c>
      <c r="H276" s="63">
        <v>22.400000000000002</v>
      </c>
      <c r="I276" s="81">
        <f>(L276+N276+P276+T276+R276)/5</f>
        <v>7</v>
      </c>
      <c r="J276" s="81">
        <f>(M276+O276+Q276+U276+S276)/5</f>
        <v>1.4</v>
      </c>
      <c r="K276" s="63">
        <f t="shared" si="127"/>
        <v>9.7999999999999989</v>
      </c>
      <c r="L276" s="52">
        <v>7</v>
      </c>
      <c r="M276" s="52">
        <v>2</v>
      </c>
      <c r="N276" s="52">
        <v>7</v>
      </c>
      <c r="O276" s="52">
        <v>1</v>
      </c>
      <c r="P276" s="52">
        <v>6</v>
      </c>
      <c r="Q276" s="52">
        <v>2</v>
      </c>
      <c r="R276" s="52">
        <v>7</v>
      </c>
      <c r="S276" s="52">
        <v>1</v>
      </c>
      <c r="T276" s="52">
        <v>8</v>
      </c>
      <c r="U276" s="52">
        <v>1</v>
      </c>
      <c r="V276" s="44" t="s">
        <v>67</v>
      </c>
      <c r="W276" s="44" t="s">
        <v>53</v>
      </c>
      <c r="X276" s="44" t="s">
        <v>147</v>
      </c>
      <c r="Y276" s="44" t="s">
        <v>735</v>
      </c>
      <c r="Z276" s="44" t="s">
        <v>164</v>
      </c>
      <c r="AA276" s="44" t="s">
        <v>57</v>
      </c>
      <c r="AB276" s="2" t="s">
        <v>2</v>
      </c>
      <c r="AC276" s="76" t="s">
        <v>2</v>
      </c>
      <c r="AD276" s="20">
        <v>3</v>
      </c>
      <c r="AE276" s="20">
        <v>2</v>
      </c>
      <c r="AF276" s="20">
        <v>6</v>
      </c>
      <c r="AG276" s="12"/>
      <c r="AH276" s="12"/>
      <c r="AI276" s="12"/>
      <c r="AJ276" s="20"/>
      <c r="AK276" s="20"/>
      <c r="AL276" s="20"/>
      <c r="AM276" s="12"/>
      <c r="AN276" s="12"/>
      <c r="AO276" s="12"/>
      <c r="AP276" s="20"/>
      <c r="AQ276" s="20"/>
      <c r="AR276" s="20"/>
      <c r="AS276" s="12"/>
      <c r="AT276" s="12"/>
      <c r="AU276" s="12"/>
      <c r="AV276" s="20"/>
      <c r="AW276" s="20"/>
      <c r="AX276" s="20"/>
      <c r="AY276" s="12"/>
      <c r="AZ276" s="12"/>
      <c r="BA276" s="12"/>
      <c r="BB276" s="20"/>
      <c r="BC276" s="20"/>
      <c r="BD276" s="20"/>
      <c r="BE276" s="12"/>
      <c r="BF276" s="12"/>
      <c r="BG276" s="12"/>
      <c r="BH276" s="20"/>
      <c r="BI276" s="20"/>
      <c r="BJ276" s="20"/>
      <c r="BK276" s="12"/>
      <c r="BL276" s="12"/>
      <c r="BM276" s="12"/>
      <c r="BN276" s="20"/>
      <c r="BO276" s="20"/>
      <c r="BP276" s="20"/>
      <c r="BQ276" s="12"/>
      <c r="BR276" s="12"/>
      <c r="BS276" s="12"/>
      <c r="BT276" s="20"/>
      <c r="BU276" s="20"/>
      <c r="BV276" s="20"/>
      <c r="BW276" s="12"/>
      <c r="BX276" s="12"/>
      <c r="BY276" s="12"/>
      <c r="BZ276" s="20"/>
      <c r="CA276" s="20"/>
      <c r="CB276" s="20"/>
      <c r="CC276" s="12"/>
      <c r="CD276" s="12"/>
      <c r="CE276" s="12"/>
      <c r="CF276" s="20"/>
      <c r="CG276" s="20"/>
      <c r="CH276" s="20"/>
      <c r="CI276" s="12"/>
      <c r="CJ276" s="12"/>
      <c r="CK276" s="12"/>
      <c r="CL276" s="20"/>
      <c r="CM276" s="20"/>
      <c r="CN276" s="20"/>
      <c r="CO276" s="12"/>
      <c r="CP276" s="12"/>
      <c r="CQ276" s="12"/>
      <c r="CR276" s="20"/>
      <c r="CS276" s="20"/>
      <c r="CT276" s="20"/>
      <c r="CU276" s="12"/>
      <c r="CV276" s="12"/>
      <c r="CW276" s="12"/>
      <c r="CX276">
        <f t="shared" si="123"/>
        <v>3</v>
      </c>
      <c r="CY276">
        <f t="shared" si="123"/>
        <v>2</v>
      </c>
      <c r="CZ276">
        <f t="shared" si="123"/>
        <v>6</v>
      </c>
      <c r="DA276">
        <f t="shared" si="124"/>
        <v>1</v>
      </c>
      <c r="DC276" s="24">
        <f t="shared" si="120"/>
        <v>3</v>
      </c>
      <c r="DD276" s="24">
        <f t="shared" si="120"/>
        <v>2</v>
      </c>
      <c r="DE276" s="24">
        <f t="shared" si="120"/>
        <v>6</v>
      </c>
      <c r="DF276">
        <f t="shared" si="121"/>
        <v>3</v>
      </c>
      <c r="DG276">
        <f t="shared" si="121"/>
        <v>2</v>
      </c>
      <c r="DH276">
        <f t="shared" si="121"/>
        <v>6</v>
      </c>
      <c r="DI276" s="24">
        <f t="shared" si="122"/>
        <v>3</v>
      </c>
      <c r="DJ276" s="24">
        <f t="shared" si="122"/>
        <v>2</v>
      </c>
      <c r="DK276">
        <f t="shared" si="125"/>
        <v>6</v>
      </c>
      <c r="DQ276" s="4">
        <v>5</v>
      </c>
    </row>
    <row r="277" spans="2:121" ht="168.75" hidden="1" customHeight="1" x14ac:dyDescent="0.25">
      <c r="B277" s="223"/>
      <c r="C277" s="128">
        <v>511</v>
      </c>
      <c r="D277" s="128" t="s">
        <v>736</v>
      </c>
      <c r="E277" s="44" t="s">
        <v>605</v>
      </c>
      <c r="F277" s="51">
        <v>2.4</v>
      </c>
      <c r="G277" s="51">
        <v>1.6</v>
      </c>
      <c r="H277" s="63">
        <v>3.84</v>
      </c>
      <c r="I277" s="81">
        <f>(L277+N277+P277+T277+R277)/5</f>
        <v>2.4</v>
      </c>
      <c r="J277" s="81">
        <f>(M277+O277+Q277+U277+S277)/5</f>
        <v>1.6</v>
      </c>
      <c r="K277" s="63">
        <f t="shared" si="127"/>
        <v>3.84</v>
      </c>
      <c r="L277" s="52">
        <v>3</v>
      </c>
      <c r="M277" s="52">
        <v>1</v>
      </c>
      <c r="N277" s="52">
        <v>2</v>
      </c>
      <c r="O277" s="52">
        <v>2</v>
      </c>
      <c r="P277" s="52">
        <v>2</v>
      </c>
      <c r="Q277" s="52">
        <v>2</v>
      </c>
      <c r="R277" s="52">
        <v>2</v>
      </c>
      <c r="S277" s="52">
        <v>1</v>
      </c>
      <c r="T277" s="52">
        <v>3</v>
      </c>
      <c r="U277" s="52">
        <v>2</v>
      </c>
      <c r="V277" s="44" t="s">
        <v>52</v>
      </c>
      <c r="W277" s="44" t="s">
        <v>60</v>
      </c>
      <c r="X277" s="44" t="s">
        <v>147</v>
      </c>
      <c r="Y277" s="44" t="s">
        <v>91</v>
      </c>
      <c r="Z277" s="44"/>
      <c r="AA277" s="29" t="s">
        <v>92</v>
      </c>
      <c r="AB277" s="2" t="s">
        <v>2</v>
      </c>
      <c r="AC277" s="76"/>
      <c r="AD277" s="36">
        <v>3</v>
      </c>
      <c r="AE277" s="20">
        <v>2</v>
      </c>
      <c r="AF277" s="20">
        <v>6</v>
      </c>
      <c r="AG277" s="12"/>
      <c r="AH277" s="12"/>
      <c r="AI277" s="12"/>
      <c r="AJ277" s="20"/>
      <c r="AK277" s="20"/>
      <c r="AL277" s="20"/>
      <c r="AM277" s="12"/>
      <c r="AN277" s="12"/>
      <c r="AO277" s="12"/>
      <c r="AP277" s="20"/>
      <c r="AQ277" s="20"/>
      <c r="AR277" s="20"/>
      <c r="AS277" s="12"/>
      <c r="AT277" s="12"/>
      <c r="AU277" s="12"/>
      <c r="AV277" s="20"/>
      <c r="AW277" s="20"/>
      <c r="AX277" s="20"/>
      <c r="AY277" s="12"/>
      <c r="AZ277" s="12"/>
      <c r="BA277" s="12"/>
      <c r="BB277" s="20"/>
      <c r="BC277" s="20"/>
      <c r="BD277" s="20"/>
      <c r="BE277" s="12"/>
      <c r="BF277" s="12"/>
      <c r="BG277" s="12"/>
      <c r="BH277" s="20">
        <v>7</v>
      </c>
      <c r="BI277" s="20">
        <v>3</v>
      </c>
      <c r="BJ277" s="20">
        <v>21</v>
      </c>
      <c r="BK277" s="12">
        <v>7</v>
      </c>
      <c r="BL277" s="12">
        <v>3</v>
      </c>
      <c r="BM277" s="12">
        <v>21</v>
      </c>
      <c r="BN277" s="20">
        <v>7</v>
      </c>
      <c r="BO277" s="20">
        <v>3</v>
      </c>
      <c r="BP277" s="20">
        <v>21</v>
      </c>
      <c r="BQ277" s="12">
        <v>7</v>
      </c>
      <c r="BR277" s="12">
        <v>3</v>
      </c>
      <c r="BS277" s="12">
        <v>21</v>
      </c>
      <c r="BT277" s="20">
        <v>7</v>
      </c>
      <c r="BU277" s="20">
        <v>3</v>
      </c>
      <c r="BV277" s="20">
        <v>21</v>
      </c>
      <c r="BW277" s="12">
        <v>7</v>
      </c>
      <c r="BX277" s="12">
        <v>3</v>
      </c>
      <c r="BY277" s="12">
        <v>21</v>
      </c>
      <c r="BZ277" s="20">
        <v>7</v>
      </c>
      <c r="CA277" s="20">
        <v>3</v>
      </c>
      <c r="CB277" s="20">
        <v>21</v>
      </c>
      <c r="CC277" s="12">
        <v>7</v>
      </c>
      <c r="CD277" s="12">
        <v>3</v>
      </c>
      <c r="CE277" s="12">
        <v>21</v>
      </c>
      <c r="CF277" s="20">
        <v>7</v>
      </c>
      <c r="CG277" s="20">
        <v>3</v>
      </c>
      <c r="CH277" s="20">
        <v>21</v>
      </c>
      <c r="CI277" s="12">
        <v>7</v>
      </c>
      <c r="CJ277" s="12">
        <v>3</v>
      </c>
      <c r="CK277" s="12">
        <v>21</v>
      </c>
      <c r="CL277" s="20">
        <v>7</v>
      </c>
      <c r="CM277" s="20">
        <v>3</v>
      </c>
      <c r="CN277" s="20">
        <v>21</v>
      </c>
      <c r="CO277" s="12">
        <v>7</v>
      </c>
      <c r="CP277" s="12">
        <v>3</v>
      </c>
      <c r="CQ277" s="12">
        <v>21</v>
      </c>
      <c r="CR277" s="20">
        <v>7</v>
      </c>
      <c r="CS277" s="20">
        <v>3</v>
      </c>
      <c r="CT277" s="20">
        <v>21</v>
      </c>
      <c r="CU277" s="12">
        <v>7</v>
      </c>
      <c r="CV277" s="12">
        <v>3</v>
      </c>
      <c r="CW277" s="12">
        <v>21</v>
      </c>
      <c r="CX277">
        <f t="shared" si="123"/>
        <v>101</v>
      </c>
      <c r="CY277">
        <f t="shared" si="123"/>
        <v>44</v>
      </c>
      <c r="CZ277">
        <f t="shared" si="123"/>
        <v>300</v>
      </c>
      <c r="DA277">
        <f t="shared" si="124"/>
        <v>15</v>
      </c>
      <c r="DC277" s="24">
        <f t="shared" si="120"/>
        <v>7</v>
      </c>
      <c r="DD277" s="24">
        <f t="shared" si="120"/>
        <v>3</v>
      </c>
      <c r="DE277" s="24">
        <f t="shared" si="120"/>
        <v>21</v>
      </c>
      <c r="DF277">
        <f t="shared" si="121"/>
        <v>6.7333333333333334</v>
      </c>
      <c r="DG277">
        <f t="shared" si="121"/>
        <v>2.9333333333333331</v>
      </c>
      <c r="DH277">
        <f t="shared" si="121"/>
        <v>20</v>
      </c>
      <c r="DI277" s="24">
        <f t="shared" si="122"/>
        <v>7</v>
      </c>
      <c r="DJ277" s="24">
        <f t="shared" si="122"/>
        <v>3</v>
      </c>
      <c r="DK277">
        <f t="shared" si="125"/>
        <v>21</v>
      </c>
      <c r="DQ277" s="4">
        <v>4</v>
      </c>
    </row>
    <row r="278" spans="2:121" ht="107.25" hidden="1" customHeight="1" x14ac:dyDescent="0.25">
      <c r="B278" s="124" t="s">
        <v>737</v>
      </c>
      <c r="C278" s="134">
        <v>513</v>
      </c>
      <c r="D278" s="134" t="s">
        <v>738</v>
      </c>
      <c r="E278" s="44" t="s">
        <v>739</v>
      </c>
      <c r="F278" s="51">
        <v>2.5</v>
      </c>
      <c r="G278" s="51">
        <v>1.5</v>
      </c>
      <c r="H278" s="63">
        <v>3.75</v>
      </c>
      <c r="I278" s="81">
        <f>(L278+N278+P278+T278)/4</f>
        <v>2.5</v>
      </c>
      <c r="J278" s="81">
        <f>(M278+O278+Q278+U278)/4</f>
        <v>1.5</v>
      </c>
      <c r="K278" s="63">
        <f t="shared" si="127"/>
        <v>3.75</v>
      </c>
      <c r="L278" s="52">
        <v>3</v>
      </c>
      <c r="M278" s="52">
        <v>1</v>
      </c>
      <c r="N278" s="52">
        <v>2</v>
      </c>
      <c r="O278" s="52">
        <v>2</v>
      </c>
      <c r="P278" s="52">
        <v>2</v>
      </c>
      <c r="Q278" s="52">
        <v>2</v>
      </c>
      <c r="R278" s="52">
        <v>2</v>
      </c>
      <c r="S278" s="52">
        <v>1</v>
      </c>
      <c r="T278" s="52">
        <v>3</v>
      </c>
      <c r="U278" s="52">
        <v>1</v>
      </c>
      <c r="V278" s="44" t="s">
        <v>52</v>
      </c>
      <c r="W278" s="44" t="s">
        <v>60</v>
      </c>
      <c r="X278" s="44" t="s">
        <v>740</v>
      </c>
      <c r="Y278" s="44" t="s">
        <v>741</v>
      </c>
      <c r="Z278" s="44"/>
      <c r="AA278" s="29" t="s">
        <v>92</v>
      </c>
      <c r="AB278" s="2" t="s">
        <v>2</v>
      </c>
      <c r="AC278" s="76"/>
      <c r="AD278" s="36">
        <v>3</v>
      </c>
      <c r="AE278" s="20">
        <v>1</v>
      </c>
      <c r="AF278" s="20">
        <v>3</v>
      </c>
      <c r="AG278" s="12"/>
      <c r="AH278" s="12"/>
      <c r="AI278" s="12"/>
      <c r="AJ278" s="20"/>
      <c r="AK278" s="20"/>
      <c r="AL278" s="20"/>
      <c r="AM278" s="12">
        <v>3</v>
      </c>
      <c r="AN278" s="12">
        <v>1</v>
      </c>
      <c r="AO278" s="12">
        <v>3</v>
      </c>
      <c r="AP278" s="20"/>
      <c r="AQ278" s="20"/>
      <c r="AR278" s="20"/>
      <c r="AS278" s="12"/>
      <c r="AT278" s="12"/>
      <c r="AU278" s="12"/>
      <c r="AV278" s="20"/>
      <c r="AW278" s="20"/>
      <c r="AX278" s="20"/>
      <c r="AY278" s="12"/>
      <c r="AZ278" s="12"/>
      <c r="BA278" s="12"/>
      <c r="BB278" s="20"/>
      <c r="BC278" s="20"/>
      <c r="BD278" s="20"/>
      <c r="BE278" s="12"/>
      <c r="BF278" s="12"/>
      <c r="BG278" s="12"/>
      <c r="BH278" s="20"/>
      <c r="BI278" s="20"/>
      <c r="BJ278" s="20"/>
      <c r="BK278" s="12"/>
      <c r="BL278" s="12"/>
      <c r="BM278" s="12"/>
      <c r="BN278" s="20"/>
      <c r="BO278" s="20"/>
      <c r="BP278" s="20"/>
      <c r="BQ278" s="12"/>
      <c r="BR278" s="12"/>
      <c r="BS278" s="12"/>
      <c r="BT278" s="20"/>
      <c r="BU278" s="20"/>
      <c r="BV278" s="20"/>
      <c r="BW278" s="12"/>
      <c r="BX278" s="12"/>
      <c r="BY278" s="12"/>
      <c r="BZ278" s="20"/>
      <c r="CA278" s="20"/>
      <c r="CB278" s="20"/>
      <c r="CC278" s="12"/>
      <c r="CD278" s="12"/>
      <c r="CE278" s="12"/>
      <c r="CF278" s="20"/>
      <c r="CG278" s="20"/>
      <c r="CH278" s="20"/>
      <c r="CI278" s="12"/>
      <c r="CJ278" s="12"/>
      <c r="CK278" s="12"/>
      <c r="CL278" s="20"/>
      <c r="CM278" s="20"/>
      <c r="CN278" s="20"/>
      <c r="CO278" s="12"/>
      <c r="CP278" s="12"/>
      <c r="CQ278" s="12"/>
      <c r="CR278" s="20"/>
      <c r="CS278" s="20"/>
      <c r="CT278" s="20"/>
      <c r="CU278" s="12"/>
      <c r="CV278" s="12"/>
      <c r="CW278" s="12"/>
      <c r="CX278">
        <f t="shared" si="123"/>
        <v>6</v>
      </c>
      <c r="CY278">
        <f t="shared" si="123"/>
        <v>2</v>
      </c>
      <c r="CZ278">
        <f t="shared" si="123"/>
        <v>6</v>
      </c>
      <c r="DA278">
        <f t="shared" si="124"/>
        <v>2</v>
      </c>
      <c r="DC278" s="24">
        <f t="shared" si="120"/>
        <v>3</v>
      </c>
      <c r="DD278" s="24">
        <f t="shared" si="120"/>
        <v>1</v>
      </c>
      <c r="DE278" s="24">
        <f t="shared" si="120"/>
        <v>3</v>
      </c>
      <c r="DF278">
        <f t="shared" si="121"/>
        <v>3</v>
      </c>
      <c r="DG278">
        <f t="shared" si="121"/>
        <v>1</v>
      </c>
      <c r="DH278">
        <f t="shared" si="121"/>
        <v>3</v>
      </c>
      <c r="DI278" s="24">
        <f t="shared" si="122"/>
        <v>3</v>
      </c>
      <c r="DJ278" s="24">
        <f t="shared" si="122"/>
        <v>1</v>
      </c>
      <c r="DK278">
        <f t="shared" si="125"/>
        <v>3</v>
      </c>
      <c r="DQ278" s="4">
        <v>4</v>
      </c>
    </row>
    <row r="279" spans="2:121" ht="199.5" customHeight="1" x14ac:dyDescent="0.25">
      <c r="B279" s="244" t="s">
        <v>742</v>
      </c>
      <c r="C279" s="134">
        <v>514</v>
      </c>
      <c r="D279" s="134" t="s">
        <v>743</v>
      </c>
      <c r="E279" s="44" t="s">
        <v>744</v>
      </c>
      <c r="F279" s="51">
        <v>7.4</v>
      </c>
      <c r="G279" s="51">
        <v>5</v>
      </c>
      <c r="H279" s="63">
        <v>37</v>
      </c>
      <c r="I279" s="81">
        <f>(L279+N279+P279+T279+R279)/5</f>
        <v>7.4</v>
      </c>
      <c r="J279" s="81">
        <f>(M279+O279+Q279+U279+S279)/5</f>
        <v>5.2</v>
      </c>
      <c r="K279" s="63">
        <f>I279*J279</f>
        <v>38.480000000000004</v>
      </c>
      <c r="L279" s="52">
        <v>8</v>
      </c>
      <c r="M279" s="52">
        <v>6</v>
      </c>
      <c r="N279" s="52">
        <v>8</v>
      </c>
      <c r="O279" s="52">
        <v>6</v>
      </c>
      <c r="P279" s="52">
        <v>8</v>
      </c>
      <c r="Q279" s="52">
        <v>6</v>
      </c>
      <c r="R279" s="52">
        <v>7</v>
      </c>
      <c r="S279" s="52">
        <v>5</v>
      </c>
      <c r="T279" s="52">
        <v>6</v>
      </c>
      <c r="U279" s="52">
        <v>3</v>
      </c>
      <c r="V279" s="44" t="s">
        <v>745</v>
      </c>
      <c r="W279" s="44" t="s">
        <v>53</v>
      </c>
      <c r="X279" s="44" t="s">
        <v>271</v>
      </c>
      <c r="Y279" s="44" t="s">
        <v>746</v>
      </c>
      <c r="Z279" s="44" t="s">
        <v>747</v>
      </c>
      <c r="AA279" s="44" t="s">
        <v>57</v>
      </c>
      <c r="AB279" s="2" t="s">
        <v>2</v>
      </c>
      <c r="AC279" s="76" t="s">
        <v>2</v>
      </c>
      <c r="AD279" s="20">
        <v>4</v>
      </c>
      <c r="AE279" s="20">
        <v>3</v>
      </c>
      <c r="AF279" s="20">
        <v>12</v>
      </c>
      <c r="AG279" s="12"/>
      <c r="AH279" s="12"/>
      <c r="AI279" s="12"/>
      <c r="AJ279" s="20"/>
      <c r="AK279" s="20"/>
      <c r="AL279" s="20"/>
      <c r="AM279" s="12"/>
      <c r="AN279" s="12"/>
      <c r="AO279" s="12"/>
      <c r="AP279" s="20"/>
      <c r="AQ279" s="20"/>
      <c r="AR279" s="20"/>
      <c r="AS279" s="12"/>
      <c r="AT279" s="12"/>
      <c r="AU279" s="12"/>
      <c r="AV279" s="20"/>
      <c r="AW279" s="20"/>
      <c r="AX279" s="20"/>
      <c r="AY279" s="12"/>
      <c r="AZ279" s="12"/>
      <c r="BA279" s="12"/>
      <c r="BB279" s="20"/>
      <c r="BC279" s="20"/>
      <c r="BD279" s="20"/>
      <c r="BE279" s="12"/>
      <c r="BF279" s="12"/>
      <c r="BG279" s="12"/>
      <c r="BH279" s="20"/>
      <c r="BI279" s="20"/>
      <c r="BJ279" s="20"/>
      <c r="BK279" s="12"/>
      <c r="BL279" s="12"/>
      <c r="BM279" s="12"/>
      <c r="BN279" s="20"/>
      <c r="BO279" s="20"/>
      <c r="BP279" s="20"/>
      <c r="BQ279" s="12"/>
      <c r="BR279" s="12"/>
      <c r="BS279" s="12"/>
      <c r="BT279" s="20"/>
      <c r="BU279" s="20"/>
      <c r="BV279" s="20"/>
      <c r="BW279" s="12"/>
      <c r="BX279" s="12"/>
      <c r="BY279" s="12"/>
      <c r="BZ279" s="20"/>
      <c r="CA279" s="20"/>
      <c r="CB279" s="20"/>
      <c r="CC279" s="12"/>
      <c r="CD279" s="12"/>
      <c r="CE279" s="12"/>
      <c r="CF279" s="20"/>
      <c r="CG279" s="20"/>
      <c r="CH279" s="20"/>
      <c r="CI279" s="12"/>
      <c r="CJ279" s="12"/>
      <c r="CK279" s="12"/>
      <c r="CL279" s="20"/>
      <c r="CM279" s="20"/>
      <c r="CN279" s="20"/>
      <c r="CO279" s="12"/>
      <c r="CP279" s="12"/>
      <c r="CQ279" s="12"/>
      <c r="CR279" s="20"/>
      <c r="CS279" s="20"/>
      <c r="CT279" s="20"/>
      <c r="CU279" s="12"/>
      <c r="CV279" s="12"/>
      <c r="CW279" s="12"/>
      <c r="CX279">
        <f t="shared" si="123"/>
        <v>4</v>
      </c>
      <c r="CY279">
        <f t="shared" si="123"/>
        <v>3</v>
      </c>
      <c r="CZ279">
        <f t="shared" si="123"/>
        <v>12</v>
      </c>
      <c r="DA279">
        <f t="shared" si="124"/>
        <v>1</v>
      </c>
      <c r="DC279" s="24">
        <f t="shared" si="120"/>
        <v>4</v>
      </c>
      <c r="DD279" s="24">
        <f t="shared" si="120"/>
        <v>3</v>
      </c>
      <c r="DE279" s="24">
        <f t="shared" si="120"/>
        <v>12</v>
      </c>
      <c r="DF279">
        <f t="shared" si="121"/>
        <v>4</v>
      </c>
      <c r="DG279">
        <f t="shared" si="121"/>
        <v>3</v>
      </c>
      <c r="DH279">
        <f t="shared" si="121"/>
        <v>12</v>
      </c>
      <c r="DI279" s="24">
        <f t="shared" si="122"/>
        <v>4</v>
      </c>
      <c r="DJ279" s="24">
        <f t="shared" si="122"/>
        <v>3</v>
      </c>
      <c r="DK279">
        <f t="shared" si="125"/>
        <v>12</v>
      </c>
      <c r="DQ279" s="4">
        <v>4</v>
      </c>
    </row>
    <row r="280" spans="2:121" ht="107.25" customHeight="1" x14ac:dyDescent="0.25">
      <c r="B280" s="223"/>
      <c r="C280" s="225">
        <v>515</v>
      </c>
      <c r="D280" s="225" t="s">
        <v>748</v>
      </c>
      <c r="E280" s="44" t="s">
        <v>749</v>
      </c>
      <c r="F280" s="56">
        <v>7.6</v>
      </c>
      <c r="G280" s="56">
        <v>6.4</v>
      </c>
      <c r="H280" s="86">
        <v>48.64</v>
      </c>
      <c r="I280" s="81">
        <f>(L280+N280+P280+T280+R280)/5</f>
        <v>7.6</v>
      </c>
      <c r="J280" s="81">
        <f>(M280+O280+Q280+U280+S280)/5</f>
        <v>6.2</v>
      </c>
      <c r="K280" s="82">
        <f>I280*J280</f>
        <v>47.12</v>
      </c>
      <c r="L280" s="80">
        <v>8</v>
      </c>
      <c r="M280" s="80">
        <v>7</v>
      </c>
      <c r="N280" s="80">
        <v>8</v>
      </c>
      <c r="O280" s="80">
        <v>8</v>
      </c>
      <c r="P280" s="80">
        <v>9</v>
      </c>
      <c r="Q280" s="80">
        <v>8</v>
      </c>
      <c r="R280" s="80">
        <v>8</v>
      </c>
      <c r="S280" s="80">
        <v>6</v>
      </c>
      <c r="T280" s="80">
        <v>5</v>
      </c>
      <c r="U280" s="80">
        <v>2</v>
      </c>
      <c r="V280" s="44" t="s">
        <v>745</v>
      </c>
      <c r="W280" s="44" t="s">
        <v>53</v>
      </c>
      <c r="X280" s="44" t="s">
        <v>271</v>
      </c>
      <c r="Y280" s="44" t="s">
        <v>750</v>
      </c>
      <c r="Z280" s="44" t="s">
        <v>747</v>
      </c>
      <c r="AA280" s="44" t="s">
        <v>57</v>
      </c>
      <c r="AB280" s="2" t="s">
        <v>2</v>
      </c>
      <c r="AC280" s="76" t="s">
        <v>2</v>
      </c>
      <c r="AD280" s="228">
        <v>5</v>
      </c>
      <c r="AE280" s="228">
        <v>3</v>
      </c>
      <c r="AF280" s="228">
        <v>15</v>
      </c>
      <c r="AG280" s="226">
        <v>7</v>
      </c>
      <c r="AH280" s="226">
        <v>3</v>
      </c>
      <c r="AI280" s="226">
        <v>21</v>
      </c>
      <c r="AJ280" s="228">
        <v>6</v>
      </c>
      <c r="AK280" s="228">
        <v>2</v>
      </c>
      <c r="AL280" s="228">
        <v>12</v>
      </c>
      <c r="AM280" s="226">
        <v>5</v>
      </c>
      <c r="AN280" s="226">
        <v>1</v>
      </c>
      <c r="AO280" s="226">
        <v>5</v>
      </c>
      <c r="AP280" s="228">
        <v>5</v>
      </c>
      <c r="AQ280" s="228">
        <v>1</v>
      </c>
      <c r="AR280" s="228">
        <v>5</v>
      </c>
      <c r="AS280" s="226">
        <v>6</v>
      </c>
      <c r="AT280" s="226">
        <v>2</v>
      </c>
      <c r="AU280" s="226">
        <v>12</v>
      </c>
      <c r="AV280" s="228">
        <v>6</v>
      </c>
      <c r="AW280" s="228">
        <v>2</v>
      </c>
      <c r="AX280" s="228">
        <v>12</v>
      </c>
      <c r="AY280" s="226">
        <v>6</v>
      </c>
      <c r="AZ280" s="226">
        <v>2</v>
      </c>
      <c r="BA280" s="226">
        <v>12</v>
      </c>
      <c r="BB280" s="228"/>
      <c r="BC280" s="228"/>
      <c r="BD280" s="228"/>
      <c r="BE280" s="226"/>
      <c r="BF280" s="226"/>
      <c r="BG280" s="226"/>
      <c r="BH280" s="228">
        <v>9</v>
      </c>
      <c r="BI280" s="228">
        <v>8</v>
      </c>
      <c r="BJ280" s="228">
        <v>72</v>
      </c>
      <c r="BK280" s="226">
        <v>9</v>
      </c>
      <c r="BL280" s="226">
        <v>8</v>
      </c>
      <c r="BM280" s="226">
        <v>72</v>
      </c>
      <c r="BN280" s="228">
        <v>9</v>
      </c>
      <c r="BO280" s="228">
        <v>8</v>
      </c>
      <c r="BP280" s="228">
        <v>72</v>
      </c>
      <c r="BQ280" s="226">
        <v>9</v>
      </c>
      <c r="BR280" s="226">
        <v>8</v>
      </c>
      <c r="BS280" s="226">
        <v>72</v>
      </c>
      <c r="BT280" s="228">
        <v>9</v>
      </c>
      <c r="BU280" s="228">
        <v>8</v>
      </c>
      <c r="BV280" s="228">
        <v>72</v>
      </c>
      <c r="BW280" s="226">
        <v>9</v>
      </c>
      <c r="BX280" s="226">
        <v>8</v>
      </c>
      <c r="BY280" s="226">
        <v>72</v>
      </c>
      <c r="BZ280" s="228">
        <v>9</v>
      </c>
      <c r="CA280" s="228">
        <v>8</v>
      </c>
      <c r="CB280" s="228">
        <v>72</v>
      </c>
      <c r="CC280" s="226">
        <v>9</v>
      </c>
      <c r="CD280" s="226">
        <v>8</v>
      </c>
      <c r="CE280" s="226">
        <v>72</v>
      </c>
      <c r="CF280" s="228">
        <v>9</v>
      </c>
      <c r="CG280" s="228">
        <v>8</v>
      </c>
      <c r="CH280" s="228">
        <v>72</v>
      </c>
      <c r="CI280" s="226">
        <v>9</v>
      </c>
      <c r="CJ280" s="226">
        <v>8</v>
      </c>
      <c r="CK280" s="226">
        <v>72</v>
      </c>
      <c r="CL280" s="228">
        <v>9</v>
      </c>
      <c r="CM280" s="228">
        <v>8</v>
      </c>
      <c r="CN280" s="228">
        <v>72</v>
      </c>
      <c r="CO280" s="226">
        <v>9</v>
      </c>
      <c r="CP280" s="226">
        <v>8</v>
      </c>
      <c r="CQ280" s="226">
        <v>72</v>
      </c>
      <c r="CR280" s="228">
        <v>9</v>
      </c>
      <c r="CS280" s="228">
        <v>8</v>
      </c>
      <c r="CT280" s="228">
        <v>72</v>
      </c>
      <c r="CU280" s="226">
        <v>9</v>
      </c>
      <c r="CV280" s="226">
        <v>8</v>
      </c>
      <c r="CW280" s="226">
        <v>72</v>
      </c>
      <c r="CX280">
        <f t="shared" si="123"/>
        <v>172</v>
      </c>
      <c r="CY280">
        <f t="shared" si="123"/>
        <v>128</v>
      </c>
      <c r="CZ280">
        <f t="shared" si="123"/>
        <v>1102</v>
      </c>
      <c r="DA280">
        <f t="shared" si="124"/>
        <v>22</v>
      </c>
      <c r="DC280" s="24">
        <f t="shared" ref="DC280:DE328" si="128">DI280</f>
        <v>8</v>
      </c>
      <c r="DD280" s="24">
        <f t="shared" si="128"/>
        <v>6</v>
      </c>
      <c r="DE280" s="24">
        <f t="shared" si="128"/>
        <v>48</v>
      </c>
      <c r="DF280">
        <f t="shared" ref="DF280:DH328" si="129">CX280/$DA280</f>
        <v>7.8181818181818183</v>
      </c>
      <c r="DG280">
        <f t="shared" si="129"/>
        <v>5.8181818181818183</v>
      </c>
      <c r="DH280">
        <f t="shared" si="129"/>
        <v>50.090909090909093</v>
      </c>
      <c r="DI280" s="24">
        <f t="shared" ref="DI280:DJ328" si="130">ROUND(DF280,0)</f>
        <v>8</v>
      </c>
      <c r="DJ280" s="24">
        <f t="shared" si="130"/>
        <v>6</v>
      </c>
      <c r="DK280">
        <f t="shared" si="125"/>
        <v>48</v>
      </c>
      <c r="DQ280" s="230">
        <v>4</v>
      </c>
    </row>
    <row r="281" spans="2:121" ht="168.75" hidden="1" customHeight="1" x14ac:dyDescent="0.25">
      <c r="B281" s="223"/>
      <c r="C281" s="262"/>
      <c r="D281" s="202"/>
      <c r="E281" s="44" t="s">
        <v>751</v>
      </c>
      <c r="F281" s="89"/>
      <c r="G281" s="89"/>
      <c r="H281" s="85"/>
      <c r="I281" s="49"/>
      <c r="J281" s="49"/>
      <c r="K281" s="50"/>
      <c r="L281" s="50"/>
      <c r="M281" s="50"/>
      <c r="N281" s="50"/>
      <c r="O281" s="50"/>
      <c r="P281" s="50"/>
      <c r="Q281" s="50"/>
      <c r="R281" s="50"/>
      <c r="S281" s="50"/>
      <c r="T281" s="50"/>
      <c r="U281" s="50"/>
      <c r="V281" s="44" t="s">
        <v>52</v>
      </c>
      <c r="W281" s="44" t="s">
        <v>60</v>
      </c>
      <c r="X281" s="44"/>
      <c r="Y281" s="44"/>
      <c r="Z281" s="44"/>
      <c r="AA281" s="29" t="s">
        <v>61</v>
      </c>
      <c r="AB281" s="2" t="s">
        <v>752</v>
      </c>
      <c r="AC281" s="144"/>
      <c r="AD281" s="229"/>
      <c r="AE281" s="229"/>
      <c r="AF281" s="229"/>
      <c r="AG281" s="227"/>
      <c r="AH281" s="227"/>
      <c r="AI281" s="227"/>
      <c r="AJ281" s="229"/>
      <c r="AK281" s="229"/>
      <c r="AL281" s="229"/>
      <c r="AM281" s="227"/>
      <c r="AN281" s="227"/>
      <c r="AO281" s="227"/>
      <c r="AP281" s="229"/>
      <c r="AQ281" s="229"/>
      <c r="AR281" s="229"/>
      <c r="AS281" s="227"/>
      <c r="AT281" s="227"/>
      <c r="AU281" s="227"/>
      <c r="AV281" s="229"/>
      <c r="AW281" s="229"/>
      <c r="AX281" s="229"/>
      <c r="AY281" s="227"/>
      <c r="AZ281" s="227"/>
      <c r="BA281" s="227"/>
      <c r="BB281" s="229"/>
      <c r="BC281" s="229"/>
      <c r="BD281" s="229"/>
      <c r="BE281" s="227"/>
      <c r="BF281" s="227"/>
      <c r="BG281" s="227"/>
      <c r="BH281" s="229"/>
      <c r="BI281" s="229"/>
      <c r="BJ281" s="229"/>
      <c r="BK281" s="227"/>
      <c r="BL281" s="227"/>
      <c r="BM281" s="227"/>
      <c r="BN281" s="229"/>
      <c r="BO281" s="229"/>
      <c r="BP281" s="229"/>
      <c r="BQ281" s="227"/>
      <c r="BR281" s="227"/>
      <c r="BS281" s="227"/>
      <c r="BT281" s="229"/>
      <c r="BU281" s="229"/>
      <c r="BV281" s="229"/>
      <c r="BW281" s="227"/>
      <c r="BX281" s="227"/>
      <c r="BY281" s="227"/>
      <c r="BZ281" s="229"/>
      <c r="CA281" s="229"/>
      <c r="CB281" s="229"/>
      <c r="CC281" s="227"/>
      <c r="CD281" s="227"/>
      <c r="CE281" s="227"/>
      <c r="CF281" s="229"/>
      <c r="CG281" s="229"/>
      <c r="CH281" s="229"/>
      <c r="CI281" s="227"/>
      <c r="CJ281" s="227"/>
      <c r="CK281" s="227"/>
      <c r="CL281" s="229"/>
      <c r="CM281" s="229"/>
      <c r="CN281" s="229"/>
      <c r="CO281" s="227"/>
      <c r="CP281" s="227"/>
      <c r="CQ281" s="227"/>
      <c r="CR281" s="229"/>
      <c r="CS281" s="229"/>
      <c r="CT281" s="229"/>
      <c r="CU281" s="227"/>
      <c r="CV281" s="227"/>
      <c r="CW281" s="227"/>
      <c r="CX281">
        <f t="shared" si="123"/>
        <v>0</v>
      </c>
      <c r="CY281">
        <f t="shared" si="123"/>
        <v>0</v>
      </c>
      <c r="CZ281">
        <f t="shared" si="123"/>
        <v>0</v>
      </c>
      <c r="DA281">
        <f t="shared" si="124"/>
        <v>0</v>
      </c>
      <c r="DC281" s="24" t="e">
        <f t="shared" si="128"/>
        <v>#DIV/0!</v>
      </c>
      <c r="DD281" s="24" t="e">
        <f t="shared" si="128"/>
        <v>#DIV/0!</v>
      </c>
      <c r="DE281" s="24" t="e">
        <f t="shared" si="128"/>
        <v>#DIV/0!</v>
      </c>
      <c r="DF281" t="e">
        <f t="shared" si="129"/>
        <v>#DIV/0!</v>
      </c>
      <c r="DG281" t="e">
        <f t="shared" si="129"/>
        <v>#DIV/0!</v>
      </c>
      <c r="DH281" t="e">
        <f t="shared" si="129"/>
        <v>#DIV/0!</v>
      </c>
      <c r="DI281" s="24" t="e">
        <f t="shared" si="130"/>
        <v>#DIV/0!</v>
      </c>
      <c r="DJ281" s="24" t="e">
        <f t="shared" si="130"/>
        <v>#DIV/0!</v>
      </c>
      <c r="DK281" t="e">
        <f t="shared" si="125"/>
        <v>#DIV/0!</v>
      </c>
      <c r="DQ281" s="231"/>
    </row>
    <row r="282" spans="2:121" ht="164.25" customHeight="1" x14ac:dyDescent="0.25">
      <c r="B282" s="223"/>
      <c r="C282" s="128">
        <v>517</v>
      </c>
      <c r="D282" s="128" t="s">
        <v>753</v>
      </c>
      <c r="E282" s="44" t="s">
        <v>754</v>
      </c>
      <c r="F282" s="51">
        <v>6</v>
      </c>
      <c r="G282" s="51">
        <v>4.5999999999999996</v>
      </c>
      <c r="H282" s="63">
        <v>27.599999999999998</v>
      </c>
      <c r="I282" s="81">
        <f t="shared" ref="I282:J285" si="131">(L282+N282+P282+T282+R282)/5</f>
        <v>6</v>
      </c>
      <c r="J282" s="81">
        <f t="shared" si="131"/>
        <v>4.4000000000000004</v>
      </c>
      <c r="K282" s="63">
        <f>I282*J282</f>
        <v>26.400000000000002</v>
      </c>
      <c r="L282" s="52">
        <v>6</v>
      </c>
      <c r="M282" s="52">
        <v>5</v>
      </c>
      <c r="N282" s="52">
        <v>6</v>
      </c>
      <c r="O282" s="52">
        <v>5</v>
      </c>
      <c r="P282" s="52">
        <v>7</v>
      </c>
      <c r="Q282" s="52">
        <v>5</v>
      </c>
      <c r="R282" s="52">
        <v>6</v>
      </c>
      <c r="S282" s="52">
        <v>4</v>
      </c>
      <c r="T282" s="52">
        <v>5</v>
      </c>
      <c r="U282" s="52">
        <v>3</v>
      </c>
      <c r="V282" s="44" t="s">
        <v>745</v>
      </c>
      <c r="W282" s="44" t="s">
        <v>53</v>
      </c>
      <c r="X282" s="44" t="s">
        <v>271</v>
      </c>
      <c r="Y282" s="44" t="s">
        <v>750</v>
      </c>
      <c r="Z282" s="44" t="s">
        <v>747</v>
      </c>
      <c r="AA282" s="44" t="s">
        <v>57</v>
      </c>
      <c r="AB282" s="2" t="s">
        <v>2</v>
      </c>
      <c r="AC282" s="76" t="s">
        <v>2</v>
      </c>
      <c r="AD282" s="20">
        <v>6</v>
      </c>
      <c r="AE282" s="20">
        <v>7</v>
      </c>
      <c r="AF282" s="20">
        <v>42</v>
      </c>
      <c r="AG282" s="12"/>
      <c r="AH282" s="12"/>
      <c r="AI282" s="12"/>
      <c r="AJ282" s="20"/>
      <c r="AK282" s="20"/>
      <c r="AL282" s="20"/>
      <c r="AM282" s="12"/>
      <c r="AN282" s="12"/>
      <c r="AO282" s="12"/>
      <c r="AP282" s="20"/>
      <c r="AQ282" s="20"/>
      <c r="AR282" s="20"/>
      <c r="AS282" s="12"/>
      <c r="AT282" s="12"/>
      <c r="AU282" s="12"/>
      <c r="AV282" s="20"/>
      <c r="AW282" s="20"/>
      <c r="AX282" s="20"/>
      <c r="AY282" s="12"/>
      <c r="AZ282" s="12"/>
      <c r="BA282" s="12"/>
      <c r="BB282" s="20"/>
      <c r="BC282" s="20"/>
      <c r="BD282" s="20"/>
      <c r="BE282" s="12"/>
      <c r="BF282" s="12"/>
      <c r="BG282" s="12"/>
      <c r="BH282" s="20"/>
      <c r="BI282" s="20"/>
      <c r="BJ282" s="20"/>
      <c r="BK282" s="12"/>
      <c r="BL282" s="12"/>
      <c r="BM282" s="12"/>
      <c r="BN282" s="20"/>
      <c r="BO282" s="20"/>
      <c r="BP282" s="20"/>
      <c r="BQ282" s="12"/>
      <c r="BR282" s="12"/>
      <c r="BS282" s="12"/>
      <c r="BT282" s="20"/>
      <c r="BU282" s="20"/>
      <c r="BV282" s="20"/>
      <c r="BW282" s="12"/>
      <c r="BX282" s="12"/>
      <c r="BY282" s="12"/>
      <c r="BZ282" s="20"/>
      <c r="CA282" s="20"/>
      <c r="CB282" s="20"/>
      <c r="CC282" s="12"/>
      <c r="CD282" s="12"/>
      <c r="CE282" s="12"/>
      <c r="CF282" s="20"/>
      <c r="CG282" s="20"/>
      <c r="CH282" s="20"/>
      <c r="CI282" s="12"/>
      <c r="CJ282" s="12"/>
      <c r="CK282" s="12"/>
      <c r="CL282" s="20"/>
      <c r="CM282" s="20"/>
      <c r="CN282" s="20"/>
      <c r="CO282" s="12"/>
      <c r="CP282" s="12"/>
      <c r="CQ282" s="12"/>
      <c r="CR282" s="20"/>
      <c r="CS282" s="20"/>
      <c r="CT282" s="20"/>
      <c r="CU282" s="12"/>
      <c r="CV282" s="12"/>
      <c r="CW282" s="12"/>
      <c r="CX282">
        <f t="shared" si="123"/>
        <v>6</v>
      </c>
      <c r="CY282">
        <f t="shared" si="123"/>
        <v>7</v>
      </c>
      <c r="CZ282">
        <f t="shared" si="123"/>
        <v>42</v>
      </c>
      <c r="DA282">
        <f t="shared" si="124"/>
        <v>1</v>
      </c>
      <c r="DC282" s="24">
        <f t="shared" si="128"/>
        <v>6</v>
      </c>
      <c r="DD282" s="24">
        <f t="shared" si="128"/>
        <v>7</v>
      </c>
      <c r="DE282" s="24">
        <f t="shared" si="128"/>
        <v>42</v>
      </c>
      <c r="DF282">
        <f t="shared" si="129"/>
        <v>6</v>
      </c>
      <c r="DG282">
        <f t="shared" si="129"/>
        <v>7</v>
      </c>
      <c r="DH282">
        <f t="shared" si="129"/>
        <v>42</v>
      </c>
      <c r="DI282" s="24">
        <f t="shared" si="130"/>
        <v>6</v>
      </c>
      <c r="DJ282" s="24">
        <f t="shared" si="130"/>
        <v>7</v>
      </c>
      <c r="DK282">
        <f t="shared" si="125"/>
        <v>42</v>
      </c>
      <c r="DQ282" s="4">
        <v>4</v>
      </c>
    </row>
    <row r="283" spans="2:121" ht="132" customHeight="1" x14ac:dyDescent="0.25">
      <c r="B283" s="223"/>
      <c r="C283" s="128">
        <v>522</v>
      </c>
      <c r="D283" s="128" t="s">
        <v>755</v>
      </c>
      <c r="E283" s="44" t="s">
        <v>756</v>
      </c>
      <c r="F283" s="51">
        <v>5</v>
      </c>
      <c r="G283" s="51">
        <v>4.5999999999999996</v>
      </c>
      <c r="H283" s="63">
        <v>23</v>
      </c>
      <c r="I283" s="81">
        <f t="shared" si="131"/>
        <v>5</v>
      </c>
      <c r="J283" s="81">
        <f t="shared" si="131"/>
        <v>5</v>
      </c>
      <c r="K283" s="63">
        <f>I283*J283</f>
        <v>25</v>
      </c>
      <c r="L283" s="52">
        <v>5</v>
      </c>
      <c r="M283" s="52">
        <v>5</v>
      </c>
      <c r="N283" s="52">
        <v>6</v>
      </c>
      <c r="O283" s="52">
        <v>5</v>
      </c>
      <c r="P283" s="52">
        <v>5</v>
      </c>
      <c r="Q283" s="52">
        <v>5</v>
      </c>
      <c r="R283" s="52">
        <v>4</v>
      </c>
      <c r="S283" s="52">
        <v>6</v>
      </c>
      <c r="T283" s="52">
        <v>5</v>
      </c>
      <c r="U283" s="52">
        <v>4</v>
      </c>
      <c r="V283" s="44" t="s">
        <v>745</v>
      </c>
      <c r="W283" s="44" t="s">
        <v>53</v>
      </c>
      <c r="X283" s="44" t="s">
        <v>271</v>
      </c>
      <c r="Y283" s="44" t="s">
        <v>746</v>
      </c>
      <c r="Z283" s="44" t="s">
        <v>747</v>
      </c>
      <c r="AA283" s="44" t="s">
        <v>57</v>
      </c>
      <c r="AB283" s="2" t="s">
        <v>2</v>
      </c>
      <c r="AC283" s="76" t="s">
        <v>2</v>
      </c>
      <c r="AD283" s="20">
        <v>5</v>
      </c>
      <c r="AE283" s="20">
        <v>6</v>
      </c>
      <c r="AF283" s="20">
        <v>30</v>
      </c>
      <c r="AG283" s="12"/>
      <c r="AH283" s="12"/>
      <c r="AI283" s="12"/>
      <c r="AJ283" s="20"/>
      <c r="AK283" s="20"/>
      <c r="AL283" s="20"/>
      <c r="AM283" s="12"/>
      <c r="AN283" s="12"/>
      <c r="AO283" s="12"/>
      <c r="AP283" s="20"/>
      <c r="AQ283" s="20"/>
      <c r="AR283" s="20"/>
      <c r="AS283" s="12"/>
      <c r="AT283" s="12"/>
      <c r="AU283" s="12"/>
      <c r="AV283" s="20"/>
      <c r="AW283" s="20"/>
      <c r="AX283" s="20"/>
      <c r="AY283" s="12"/>
      <c r="AZ283" s="12"/>
      <c r="BA283" s="12"/>
      <c r="BB283" s="20"/>
      <c r="BC283" s="20"/>
      <c r="BD283" s="20"/>
      <c r="BE283" s="12"/>
      <c r="BF283" s="12"/>
      <c r="BG283" s="12"/>
      <c r="BH283" s="20"/>
      <c r="BI283" s="20"/>
      <c r="BJ283" s="20"/>
      <c r="BK283" s="12"/>
      <c r="BL283" s="12"/>
      <c r="BM283" s="12"/>
      <c r="BN283" s="20"/>
      <c r="BO283" s="20"/>
      <c r="BP283" s="20"/>
      <c r="BQ283" s="12"/>
      <c r="BR283" s="12"/>
      <c r="BS283" s="12"/>
      <c r="BT283" s="20"/>
      <c r="BU283" s="20"/>
      <c r="BV283" s="20"/>
      <c r="BW283" s="12"/>
      <c r="BX283" s="12"/>
      <c r="BY283" s="12"/>
      <c r="BZ283" s="20"/>
      <c r="CA283" s="20"/>
      <c r="CB283" s="20"/>
      <c r="CC283" s="12"/>
      <c r="CD283" s="12"/>
      <c r="CE283" s="12"/>
      <c r="CF283" s="20"/>
      <c r="CG283" s="20"/>
      <c r="CH283" s="20"/>
      <c r="CI283" s="12"/>
      <c r="CJ283" s="12"/>
      <c r="CK283" s="12"/>
      <c r="CL283" s="20"/>
      <c r="CM283" s="20"/>
      <c r="CN283" s="20"/>
      <c r="CO283" s="12"/>
      <c r="CP283" s="12"/>
      <c r="CQ283" s="12"/>
      <c r="CR283" s="20"/>
      <c r="CS283" s="20"/>
      <c r="CT283" s="20"/>
      <c r="CU283" s="12"/>
      <c r="CV283" s="12"/>
      <c r="CW283" s="12"/>
      <c r="CX283">
        <f t="shared" si="123"/>
        <v>5</v>
      </c>
      <c r="CY283">
        <f t="shared" si="123"/>
        <v>6</v>
      </c>
      <c r="CZ283">
        <f t="shared" si="123"/>
        <v>30</v>
      </c>
      <c r="DA283">
        <f t="shared" si="124"/>
        <v>1</v>
      </c>
      <c r="DC283" s="24">
        <f t="shared" si="128"/>
        <v>5</v>
      </c>
      <c r="DD283" s="24">
        <f t="shared" si="128"/>
        <v>6</v>
      </c>
      <c r="DE283" s="24">
        <f t="shared" si="128"/>
        <v>30</v>
      </c>
      <c r="DF283">
        <f t="shared" si="129"/>
        <v>5</v>
      </c>
      <c r="DG283">
        <f t="shared" si="129"/>
        <v>6</v>
      </c>
      <c r="DH283">
        <f t="shared" si="129"/>
        <v>30</v>
      </c>
      <c r="DI283" s="24">
        <f t="shared" si="130"/>
        <v>5</v>
      </c>
      <c r="DJ283" s="24">
        <f t="shared" si="130"/>
        <v>6</v>
      </c>
      <c r="DK283">
        <f t="shared" si="125"/>
        <v>30</v>
      </c>
      <c r="DQ283" s="4">
        <v>5</v>
      </c>
    </row>
    <row r="284" spans="2:121" ht="108.75" customHeight="1" x14ac:dyDescent="0.25">
      <c r="B284" s="223"/>
      <c r="C284" s="128">
        <v>523</v>
      </c>
      <c r="D284" s="128" t="s">
        <v>757</v>
      </c>
      <c r="E284" s="44" t="s">
        <v>758</v>
      </c>
      <c r="F284" s="51">
        <v>5.2</v>
      </c>
      <c r="G284" s="51">
        <v>4</v>
      </c>
      <c r="H284" s="63">
        <v>20.8</v>
      </c>
      <c r="I284" s="81">
        <f t="shared" si="131"/>
        <v>5.6</v>
      </c>
      <c r="J284" s="81">
        <f t="shared" si="131"/>
        <v>3.6</v>
      </c>
      <c r="K284" s="63">
        <f>I284*J284</f>
        <v>20.16</v>
      </c>
      <c r="L284" s="52">
        <v>6</v>
      </c>
      <c r="M284" s="52">
        <v>4</v>
      </c>
      <c r="N284" s="52">
        <v>6</v>
      </c>
      <c r="O284" s="52">
        <v>4</v>
      </c>
      <c r="P284" s="52">
        <v>5</v>
      </c>
      <c r="Q284" s="52">
        <v>4</v>
      </c>
      <c r="R284" s="52">
        <v>5</v>
      </c>
      <c r="S284" s="52">
        <v>4</v>
      </c>
      <c r="T284" s="52">
        <v>6</v>
      </c>
      <c r="U284" s="52">
        <v>2</v>
      </c>
      <c r="V284" s="44" t="s">
        <v>745</v>
      </c>
      <c r="W284" s="44" t="s">
        <v>53</v>
      </c>
      <c r="X284" s="44" t="s">
        <v>271</v>
      </c>
      <c r="Y284" s="44" t="s">
        <v>746</v>
      </c>
      <c r="Z284" s="44" t="s">
        <v>747</v>
      </c>
      <c r="AA284" s="44" t="s">
        <v>57</v>
      </c>
      <c r="AB284" s="2" t="s">
        <v>2</v>
      </c>
      <c r="AC284" s="76" t="s">
        <v>2</v>
      </c>
      <c r="AD284" s="20">
        <v>6</v>
      </c>
      <c r="AE284" s="20">
        <v>6</v>
      </c>
      <c r="AF284" s="20">
        <v>36</v>
      </c>
      <c r="AG284" s="12"/>
      <c r="AH284" s="12"/>
      <c r="AI284" s="12"/>
      <c r="AJ284" s="20"/>
      <c r="AK284" s="20"/>
      <c r="AL284" s="20"/>
      <c r="AM284" s="12"/>
      <c r="AN284" s="12"/>
      <c r="AO284" s="12"/>
      <c r="AP284" s="20"/>
      <c r="AQ284" s="20"/>
      <c r="AR284" s="20"/>
      <c r="AS284" s="12"/>
      <c r="AT284" s="12"/>
      <c r="AU284" s="12"/>
      <c r="AV284" s="20"/>
      <c r="AW284" s="20"/>
      <c r="AX284" s="20"/>
      <c r="AY284" s="12"/>
      <c r="AZ284" s="12"/>
      <c r="BA284" s="12"/>
      <c r="BB284" s="20"/>
      <c r="BC284" s="20"/>
      <c r="BD284" s="20"/>
      <c r="BE284" s="12"/>
      <c r="BF284" s="12"/>
      <c r="BG284" s="12"/>
      <c r="BH284" s="20"/>
      <c r="BI284" s="20"/>
      <c r="BJ284" s="20"/>
      <c r="BK284" s="12"/>
      <c r="BL284" s="12"/>
      <c r="BM284" s="12"/>
      <c r="BN284" s="20"/>
      <c r="BO284" s="20"/>
      <c r="BP284" s="20"/>
      <c r="BQ284" s="12"/>
      <c r="BR284" s="12"/>
      <c r="BS284" s="12"/>
      <c r="BT284" s="20"/>
      <c r="BU284" s="20"/>
      <c r="BV284" s="20"/>
      <c r="BW284" s="12"/>
      <c r="BX284" s="12"/>
      <c r="BY284" s="12"/>
      <c r="BZ284" s="20"/>
      <c r="CA284" s="20"/>
      <c r="CB284" s="20"/>
      <c r="CC284" s="12"/>
      <c r="CD284" s="12"/>
      <c r="CE284" s="12"/>
      <c r="CF284" s="20"/>
      <c r="CG284" s="20"/>
      <c r="CH284" s="20"/>
      <c r="CI284" s="12"/>
      <c r="CJ284" s="12"/>
      <c r="CK284" s="12"/>
      <c r="CL284" s="20"/>
      <c r="CM284" s="20"/>
      <c r="CN284" s="20"/>
      <c r="CO284" s="12"/>
      <c r="CP284" s="12"/>
      <c r="CQ284" s="12"/>
      <c r="CR284" s="20"/>
      <c r="CS284" s="20"/>
      <c r="CT284" s="20"/>
      <c r="CU284" s="12"/>
      <c r="CV284" s="12"/>
      <c r="CW284" s="12"/>
      <c r="CX284">
        <f t="shared" si="123"/>
        <v>6</v>
      </c>
      <c r="CY284">
        <f t="shared" si="123"/>
        <v>6</v>
      </c>
      <c r="CZ284">
        <f t="shared" si="123"/>
        <v>36</v>
      </c>
      <c r="DA284">
        <f t="shared" si="124"/>
        <v>1</v>
      </c>
      <c r="DC284" s="24">
        <f t="shared" si="128"/>
        <v>6</v>
      </c>
      <c r="DD284" s="24">
        <f t="shared" si="128"/>
        <v>6</v>
      </c>
      <c r="DE284" s="24">
        <f t="shared" si="128"/>
        <v>36</v>
      </c>
      <c r="DF284">
        <f t="shared" si="129"/>
        <v>6</v>
      </c>
      <c r="DG284">
        <f t="shared" si="129"/>
        <v>6</v>
      </c>
      <c r="DH284">
        <f t="shared" si="129"/>
        <v>36</v>
      </c>
      <c r="DI284" s="24">
        <f t="shared" si="130"/>
        <v>6</v>
      </c>
      <c r="DJ284" s="24">
        <f t="shared" si="130"/>
        <v>6</v>
      </c>
      <c r="DK284">
        <f t="shared" si="125"/>
        <v>36</v>
      </c>
      <c r="DQ284" s="4">
        <v>5</v>
      </c>
    </row>
    <row r="285" spans="2:121" ht="108.75" hidden="1" customHeight="1" x14ac:dyDescent="0.25">
      <c r="B285" s="244" t="s">
        <v>759</v>
      </c>
      <c r="C285" s="225">
        <v>525</v>
      </c>
      <c r="D285" s="225" t="s">
        <v>760</v>
      </c>
      <c r="E285" s="44" t="s">
        <v>761</v>
      </c>
      <c r="F285" s="51">
        <v>5</v>
      </c>
      <c r="G285" s="51">
        <v>1</v>
      </c>
      <c r="H285" s="63">
        <v>5</v>
      </c>
      <c r="I285" s="81">
        <f t="shared" si="131"/>
        <v>5</v>
      </c>
      <c r="J285" s="81">
        <f t="shared" si="131"/>
        <v>1</v>
      </c>
      <c r="K285" s="63">
        <f t="shared" ref="K285" si="132">I285*J285</f>
        <v>5</v>
      </c>
      <c r="L285" s="52">
        <v>5</v>
      </c>
      <c r="M285" s="52">
        <v>1</v>
      </c>
      <c r="N285" s="52">
        <v>5</v>
      </c>
      <c r="O285" s="52">
        <v>1</v>
      </c>
      <c r="P285" s="52">
        <v>5</v>
      </c>
      <c r="Q285" s="52">
        <v>1</v>
      </c>
      <c r="R285" s="52">
        <v>5</v>
      </c>
      <c r="S285" s="52">
        <v>1</v>
      </c>
      <c r="T285" s="52">
        <v>5</v>
      </c>
      <c r="U285" s="52">
        <v>1</v>
      </c>
      <c r="V285" s="44" t="s">
        <v>52</v>
      </c>
      <c r="W285" s="44" t="s">
        <v>60</v>
      </c>
      <c r="X285" s="44" t="s">
        <v>762</v>
      </c>
      <c r="Y285" s="44" t="s">
        <v>91</v>
      </c>
      <c r="Z285" s="44"/>
      <c r="AA285" s="29" t="s">
        <v>92</v>
      </c>
      <c r="AB285" s="2" t="s">
        <v>2</v>
      </c>
      <c r="AC285" s="76"/>
      <c r="AD285" s="36">
        <v>5</v>
      </c>
      <c r="AE285" s="20">
        <v>6</v>
      </c>
      <c r="AF285" s="20">
        <v>30</v>
      </c>
      <c r="AG285" s="12"/>
      <c r="AH285" s="12"/>
      <c r="AI285" s="12"/>
      <c r="AJ285" s="20"/>
      <c r="AK285" s="20"/>
      <c r="AL285" s="20"/>
      <c r="AM285" s="12"/>
      <c r="AN285" s="12"/>
      <c r="AO285" s="12"/>
      <c r="AP285" s="20"/>
      <c r="AQ285" s="20"/>
      <c r="AR285" s="20"/>
      <c r="AS285" s="12"/>
      <c r="AT285" s="12"/>
      <c r="AU285" s="12"/>
      <c r="AV285" s="20"/>
      <c r="AW285" s="20"/>
      <c r="AX285" s="20"/>
      <c r="AY285" s="12"/>
      <c r="AZ285" s="12"/>
      <c r="BA285" s="12"/>
      <c r="BB285" s="20"/>
      <c r="BC285" s="20"/>
      <c r="BD285" s="20"/>
      <c r="BE285" s="12"/>
      <c r="BF285" s="12"/>
      <c r="BG285" s="12"/>
      <c r="BH285" s="20"/>
      <c r="BI285" s="20"/>
      <c r="BJ285" s="20"/>
      <c r="BK285" s="12"/>
      <c r="BL285" s="12"/>
      <c r="BM285" s="12"/>
      <c r="BN285" s="20"/>
      <c r="BO285" s="20"/>
      <c r="BP285" s="20"/>
      <c r="BQ285" s="12"/>
      <c r="BR285" s="12"/>
      <c r="BS285" s="12"/>
      <c r="BT285" s="20"/>
      <c r="BU285" s="20"/>
      <c r="BV285" s="20"/>
      <c r="BW285" s="12"/>
      <c r="BX285" s="12"/>
      <c r="BY285" s="12"/>
      <c r="BZ285" s="20"/>
      <c r="CA285" s="20"/>
      <c r="CB285" s="20"/>
      <c r="CC285" s="12"/>
      <c r="CD285" s="12"/>
      <c r="CE285" s="12"/>
      <c r="CF285" s="20"/>
      <c r="CG285" s="20"/>
      <c r="CH285" s="20"/>
      <c r="CI285" s="12"/>
      <c r="CJ285" s="12"/>
      <c r="CK285" s="12"/>
      <c r="CL285" s="20"/>
      <c r="CM285" s="20"/>
      <c r="CN285" s="20"/>
      <c r="CO285" s="12"/>
      <c r="CP285" s="12"/>
      <c r="CQ285" s="12"/>
      <c r="CR285" s="20"/>
      <c r="CS285" s="20"/>
      <c r="CT285" s="20"/>
      <c r="CU285" s="12"/>
      <c r="CV285" s="12"/>
      <c r="CW285" s="12"/>
      <c r="CX285">
        <f t="shared" si="123"/>
        <v>5</v>
      </c>
      <c r="CY285">
        <f t="shared" si="123"/>
        <v>6</v>
      </c>
      <c r="CZ285">
        <f t="shared" si="123"/>
        <v>30</v>
      </c>
      <c r="DA285">
        <f t="shared" si="124"/>
        <v>1</v>
      </c>
      <c r="DC285" s="24">
        <f t="shared" si="128"/>
        <v>5</v>
      </c>
      <c r="DD285" s="24">
        <f t="shared" si="128"/>
        <v>6</v>
      </c>
      <c r="DE285" s="24">
        <f t="shared" si="128"/>
        <v>30</v>
      </c>
      <c r="DF285">
        <f t="shared" si="129"/>
        <v>5</v>
      </c>
      <c r="DG285">
        <f t="shared" si="129"/>
        <v>6</v>
      </c>
      <c r="DH285">
        <f t="shared" si="129"/>
        <v>30</v>
      </c>
      <c r="DI285" s="24">
        <f t="shared" si="130"/>
        <v>5</v>
      </c>
      <c r="DJ285" s="24">
        <f t="shared" si="130"/>
        <v>6</v>
      </c>
      <c r="DK285">
        <f t="shared" si="125"/>
        <v>30</v>
      </c>
      <c r="DQ285" s="4">
        <v>5</v>
      </c>
    </row>
    <row r="286" spans="2:121" ht="108.75" hidden="1" customHeight="1" x14ac:dyDescent="0.25">
      <c r="B286" s="223"/>
      <c r="C286" s="262"/>
      <c r="D286" s="202"/>
      <c r="E286" s="44" t="s">
        <v>763</v>
      </c>
      <c r="F286" s="51"/>
      <c r="G286" s="51"/>
      <c r="H286" s="52"/>
      <c r="I286" s="51"/>
      <c r="J286" s="51"/>
      <c r="K286" s="52"/>
      <c r="L286" s="52"/>
      <c r="M286" s="52"/>
      <c r="N286" s="52"/>
      <c r="O286" s="52"/>
      <c r="P286" s="52"/>
      <c r="Q286" s="52"/>
      <c r="R286" s="52"/>
      <c r="S286" s="52"/>
      <c r="T286" s="52"/>
      <c r="U286" s="52"/>
      <c r="V286" s="44" t="s">
        <v>764</v>
      </c>
      <c r="W286" s="44" t="s">
        <v>60</v>
      </c>
      <c r="X286" s="44"/>
      <c r="Y286" s="44"/>
      <c r="Z286" s="44"/>
      <c r="AA286" s="29" t="s">
        <v>61</v>
      </c>
      <c r="AB286" s="2" t="s">
        <v>709</v>
      </c>
      <c r="AC286" s="2"/>
      <c r="AD286" s="20"/>
      <c r="AE286" s="20"/>
      <c r="AF286" s="20"/>
      <c r="AG286" s="12"/>
      <c r="AH286" s="12"/>
      <c r="AI286" s="12"/>
      <c r="AJ286" s="20"/>
      <c r="AK286" s="20"/>
      <c r="AL286" s="20"/>
      <c r="AM286" s="12"/>
      <c r="AN286" s="12"/>
      <c r="AO286" s="12"/>
      <c r="AP286" s="20"/>
      <c r="AQ286" s="20"/>
      <c r="AR286" s="20"/>
      <c r="AS286" s="12">
        <v>5</v>
      </c>
      <c r="AT286" s="12">
        <v>4</v>
      </c>
      <c r="AU286" s="12">
        <v>20</v>
      </c>
      <c r="AV286" s="20"/>
      <c r="AW286" s="20"/>
      <c r="AX286" s="20"/>
      <c r="AY286" s="12"/>
      <c r="AZ286" s="12"/>
      <c r="BA286" s="12"/>
      <c r="BB286" s="20"/>
      <c r="BC286" s="20"/>
      <c r="BD286" s="20"/>
      <c r="BE286" s="12"/>
      <c r="BF286" s="12"/>
      <c r="BG286" s="12"/>
      <c r="BH286" s="20"/>
      <c r="BI286" s="20"/>
      <c r="BJ286" s="20"/>
      <c r="BK286" s="12"/>
      <c r="BL286" s="12"/>
      <c r="BM286" s="12"/>
      <c r="BN286" s="20"/>
      <c r="BO286" s="20"/>
      <c r="BP286" s="20"/>
      <c r="BQ286" s="12"/>
      <c r="BR286" s="12"/>
      <c r="BS286" s="12"/>
      <c r="BT286" s="20"/>
      <c r="BU286" s="20"/>
      <c r="BV286" s="20"/>
      <c r="BW286" s="12"/>
      <c r="BX286" s="12"/>
      <c r="BY286" s="12"/>
      <c r="BZ286" s="20">
        <v>4</v>
      </c>
      <c r="CA286" s="20">
        <v>6</v>
      </c>
      <c r="CB286" s="20">
        <v>24</v>
      </c>
      <c r="CC286" s="12">
        <v>4</v>
      </c>
      <c r="CD286" s="12">
        <v>6</v>
      </c>
      <c r="CE286" s="12">
        <v>24</v>
      </c>
      <c r="CF286" s="20">
        <v>4</v>
      </c>
      <c r="CG286" s="20">
        <v>6</v>
      </c>
      <c r="CH286" s="20">
        <v>24</v>
      </c>
      <c r="CI286" s="12">
        <v>4</v>
      </c>
      <c r="CJ286" s="12">
        <v>6</v>
      </c>
      <c r="CK286" s="12">
        <v>24</v>
      </c>
      <c r="CL286" s="20">
        <v>4</v>
      </c>
      <c r="CM286" s="20">
        <v>6</v>
      </c>
      <c r="CN286" s="20">
        <v>24</v>
      </c>
      <c r="CO286" s="12">
        <v>4</v>
      </c>
      <c r="CP286" s="12">
        <v>6</v>
      </c>
      <c r="CQ286" s="12">
        <v>24</v>
      </c>
      <c r="CR286" s="20">
        <v>4</v>
      </c>
      <c r="CS286" s="20">
        <v>6</v>
      </c>
      <c r="CT286" s="20">
        <v>24</v>
      </c>
      <c r="CU286" s="12">
        <v>4</v>
      </c>
      <c r="CV286" s="12">
        <v>6</v>
      </c>
      <c r="CW286" s="12">
        <v>24</v>
      </c>
      <c r="CX286">
        <f t="shared" si="123"/>
        <v>37</v>
      </c>
      <c r="CY286">
        <f t="shared" si="123"/>
        <v>52</v>
      </c>
      <c r="CZ286">
        <f t="shared" si="123"/>
        <v>212</v>
      </c>
      <c r="DA286">
        <f t="shared" si="124"/>
        <v>9</v>
      </c>
      <c r="DC286" s="24">
        <f t="shared" si="128"/>
        <v>4</v>
      </c>
      <c r="DD286" s="24">
        <f t="shared" si="128"/>
        <v>6</v>
      </c>
      <c r="DE286" s="24">
        <f t="shared" si="128"/>
        <v>24</v>
      </c>
      <c r="DF286">
        <f t="shared" si="129"/>
        <v>4.1111111111111107</v>
      </c>
      <c r="DG286">
        <f t="shared" si="129"/>
        <v>5.7777777777777777</v>
      </c>
      <c r="DH286">
        <f t="shared" si="129"/>
        <v>23.555555555555557</v>
      </c>
      <c r="DI286" s="24">
        <f t="shared" si="130"/>
        <v>4</v>
      </c>
      <c r="DJ286" s="24">
        <f t="shared" si="130"/>
        <v>6</v>
      </c>
      <c r="DK286">
        <f t="shared" si="125"/>
        <v>24</v>
      </c>
      <c r="DQ286" s="4">
        <v>5</v>
      </c>
    </row>
    <row r="287" spans="2:121" ht="108.75" hidden="1" customHeight="1" x14ac:dyDescent="0.25">
      <c r="B287" s="223"/>
      <c r="C287" s="58">
        <v>526</v>
      </c>
      <c r="D287" s="128" t="s">
        <v>765</v>
      </c>
      <c r="E287" s="44" t="s">
        <v>766</v>
      </c>
      <c r="F287" s="51"/>
      <c r="G287" s="51"/>
      <c r="H287" s="52"/>
      <c r="I287" s="51"/>
      <c r="J287" s="51"/>
      <c r="K287" s="52"/>
      <c r="L287" s="52"/>
      <c r="M287" s="52"/>
      <c r="N287" s="52"/>
      <c r="O287" s="52"/>
      <c r="P287" s="52"/>
      <c r="Q287" s="52"/>
      <c r="R287" s="52"/>
      <c r="S287" s="52"/>
      <c r="T287" s="52"/>
      <c r="U287" s="52"/>
      <c r="V287" s="44" t="s">
        <v>767</v>
      </c>
      <c r="W287" s="44" t="s">
        <v>60</v>
      </c>
      <c r="X287" s="44"/>
      <c r="Y287" s="44"/>
      <c r="Z287" s="44"/>
      <c r="AA287" s="29" t="s">
        <v>61</v>
      </c>
      <c r="AB287" s="2" t="s">
        <v>709</v>
      </c>
      <c r="AC287" s="2"/>
      <c r="AD287" s="20"/>
      <c r="AE287" s="20"/>
      <c r="AF287" s="20"/>
      <c r="AG287" s="12"/>
      <c r="AH287" s="12"/>
      <c r="AI287" s="12"/>
      <c r="AJ287" s="20"/>
      <c r="AK287" s="20"/>
      <c r="AL287" s="20"/>
      <c r="AM287" s="12"/>
      <c r="AN287" s="12"/>
      <c r="AO287" s="12"/>
      <c r="AP287" s="20"/>
      <c r="AQ287" s="20"/>
      <c r="AR287" s="20"/>
      <c r="AS287" s="12">
        <v>5</v>
      </c>
      <c r="AT287" s="12">
        <v>4</v>
      </c>
      <c r="AU287" s="12">
        <v>20</v>
      </c>
      <c r="AV287" s="20"/>
      <c r="AW287" s="20"/>
      <c r="AX287" s="20"/>
      <c r="AY287" s="12"/>
      <c r="AZ287" s="12"/>
      <c r="BA287" s="12"/>
      <c r="BB287" s="20"/>
      <c r="BC287" s="20"/>
      <c r="BD287" s="20"/>
      <c r="BE287" s="12"/>
      <c r="BF287" s="12"/>
      <c r="BG287" s="12"/>
      <c r="BH287" s="20"/>
      <c r="BI287" s="20"/>
      <c r="BJ287" s="20"/>
      <c r="BK287" s="12"/>
      <c r="BL287" s="12"/>
      <c r="BM287" s="12"/>
      <c r="BN287" s="20"/>
      <c r="BO287" s="20"/>
      <c r="BP287" s="20"/>
      <c r="BQ287" s="12"/>
      <c r="BR287" s="12"/>
      <c r="BS287" s="12"/>
      <c r="BT287" s="20"/>
      <c r="BU287" s="20"/>
      <c r="BV287" s="20"/>
      <c r="BW287" s="12"/>
      <c r="BX287" s="12"/>
      <c r="BY287" s="12"/>
      <c r="BZ287" s="20"/>
      <c r="CA287" s="20"/>
      <c r="CB287" s="20"/>
      <c r="CC287" s="12"/>
      <c r="CD287" s="12"/>
      <c r="CE287" s="12"/>
      <c r="CF287" s="20"/>
      <c r="CG287" s="20"/>
      <c r="CH287" s="20"/>
      <c r="CI287" s="12"/>
      <c r="CJ287" s="12"/>
      <c r="CK287" s="12"/>
      <c r="CL287" s="20"/>
      <c r="CM287" s="20"/>
      <c r="CN287" s="20"/>
      <c r="CO287" s="12"/>
      <c r="CP287" s="12"/>
      <c r="CQ287" s="12"/>
      <c r="CR287" s="20"/>
      <c r="CS287" s="20"/>
      <c r="CT287" s="20"/>
      <c r="CU287" s="12"/>
      <c r="CV287" s="12"/>
      <c r="CW287" s="12"/>
      <c r="CX287">
        <f t="shared" si="123"/>
        <v>5</v>
      </c>
      <c r="CY287">
        <f t="shared" si="123"/>
        <v>4</v>
      </c>
      <c r="CZ287">
        <f t="shared" si="123"/>
        <v>20</v>
      </c>
      <c r="DA287">
        <f t="shared" si="124"/>
        <v>1</v>
      </c>
      <c r="DC287" s="24">
        <f t="shared" si="128"/>
        <v>5</v>
      </c>
      <c r="DD287" s="24">
        <f t="shared" si="128"/>
        <v>4</v>
      </c>
      <c r="DE287" s="24">
        <f t="shared" si="128"/>
        <v>20</v>
      </c>
      <c r="DF287">
        <f t="shared" si="129"/>
        <v>5</v>
      </c>
      <c r="DG287">
        <f t="shared" si="129"/>
        <v>4</v>
      </c>
      <c r="DH287">
        <f t="shared" si="129"/>
        <v>20</v>
      </c>
      <c r="DI287" s="24">
        <f t="shared" si="130"/>
        <v>5</v>
      </c>
      <c r="DJ287" s="24">
        <f t="shared" si="130"/>
        <v>4</v>
      </c>
      <c r="DK287">
        <f t="shared" si="125"/>
        <v>20</v>
      </c>
      <c r="DQ287" s="4">
        <v>5</v>
      </c>
    </row>
    <row r="288" spans="2:121" ht="108.75" hidden="1" customHeight="1" x14ac:dyDescent="0.25">
      <c r="B288" s="244" t="s">
        <v>768</v>
      </c>
      <c r="C288" s="128">
        <v>534</v>
      </c>
      <c r="D288" s="128" t="s">
        <v>769</v>
      </c>
      <c r="E288" s="44" t="s">
        <v>770</v>
      </c>
      <c r="F288" s="51">
        <v>5</v>
      </c>
      <c r="G288" s="51">
        <v>1</v>
      </c>
      <c r="H288" s="63">
        <v>5</v>
      </c>
      <c r="I288" s="81">
        <f>(L288+N288+P288+T288+R288)/5</f>
        <v>5</v>
      </c>
      <c r="J288" s="81">
        <f>(M288+O288+Q288+U288+S288)/5</f>
        <v>1</v>
      </c>
      <c r="K288" s="63">
        <f>I288*J288</f>
        <v>5</v>
      </c>
      <c r="L288" s="52">
        <v>5</v>
      </c>
      <c r="M288" s="52">
        <v>1</v>
      </c>
      <c r="N288" s="52">
        <v>5</v>
      </c>
      <c r="O288" s="52">
        <v>1</v>
      </c>
      <c r="P288" s="52">
        <v>5</v>
      </c>
      <c r="Q288" s="52">
        <v>1</v>
      </c>
      <c r="R288" s="52">
        <v>5</v>
      </c>
      <c r="S288" s="52">
        <v>1</v>
      </c>
      <c r="T288" s="52">
        <v>5</v>
      </c>
      <c r="U288" s="52">
        <v>1</v>
      </c>
      <c r="V288" s="44" t="s">
        <v>771</v>
      </c>
      <c r="W288" s="44" t="s">
        <v>60</v>
      </c>
      <c r="X288" s="44" t="s">
        <v>762</v>
      </c>
      <c r="Y288" s="44" t="s">
        <v>91</v>
      </c>
      <c r="Z288" s="44"/>
      <c r="AA288" s="29" t="s">
        <v>92</v>
      </c>
      <c r="AB288" s="2" t="s">
        <v>2</v>
      </c>
      <c r="AC288" s="76"/>
      <c r="AD288" s="36">
        <v>5</v>
      </c>
      <c r="AE288" s="20">
        <v>5</v>
      </c>
      <c r="AF288" s="20">
        <v>25</v>
      </c>
      <c r="AG288" s="12"/>
      <c r="AH288" s="12"/>
      <c r="AI288" s="12"/>
      <c r="AJ288" s="20"/>
      <c r="AK288" s="20"/>
      <c r="AL288" s="20"/>
      <c r="AM288" s="12"/>
      <c r="AN288" s="12"/>
      <c r="AO288" s="12"/>
      <c r="AP288" s="20"/>
      <c r="AQ288" s="20"/>
      <c r="AR288" s="20"/>
      <c r="AS288" s="12"/>
      <c r="AT288" s="12"/>
      <c r="AU288" s="12"/>
      <c r="AV288" s="20"/>
      <c r="AW288" s="20"/>
      <c r="AX288" s="20"/>
      <c r="AY288" s="12"/>
      <c r="AZ288" s="12"/>
      <c r="BA288" s="12"/>
      <c r="BB288" s="20"/>
      <c r="BC288" s="20"/>
      <c r="BD288" s="20"/>
      <c r="BE288" s="12"/>
      <c r="BF288" s="12"/>
      <c r="BG288" s="12"/>
      <c r="BH288" s="20"/>
      <c r="BI288" s="20"/>
      <c r="BJ288" s="20"/>
      <c r="BK288" s="12"/>
      <c r="BL288" s="12"/>
      <c r="BM288" s="12"/>
      <c r="BN288" s="20"/>
      <c r="BO288" s="20"/>
      <c r="BP288" s="20"/>
      <c r="BQ288" s="12"/>
      <c r="BR288" s="12"/>
      <c r="BS288" s="12"/>
      <c r="BT288" s="20"/>
      <c r="BU288" s="20"/>
      <c r="BV288" s="20"/>
      <c r="BW288" s="12"/>
      <c r="BX288" s="12"/>
      <c r="BY288" s="12"/>
      <c r="BZ288" s="20"/>
      <c r="CA288" s="20"/>
      <c r="CB288" s="20"/>
      <c r="CC288" s="12"/>
      <c r="CD288" s="12"/>
      <c r="CE288" s="12"/>
      <c r="CF288" s="20"/>
      <c r="CG288" s="20"/>
      <c r="CH288" s="20"/>
      <c r="CI288" s="12"/>
      <c r="CJ288" s="12"/>
      <c r="CK288" s="12"/>
      <c r="CL288" s="20"/>
      <c r="CM288" s="20"/>
      <c r="CN288" s="20"/>
      <c r="CO288" s="12"/>
      <c r="CP288" s="12"/>
      <c r="CQ288" s="12"/>
      <c r="CR288" s="20"/>
      <c r="CS288" s="20"/>
      <c r="CT288" s="20"/>
      <c r="CU288" s="12"/>
      <c r="CV288" s="12"/>
      <c r="CW288" s="12"/>
      <c r="CX288">
        <f t="shared" si="123"/>
        <v>5</v>
      </c>
      <c r="CY288">
        <f t="shared" si="123"/>
        <v>5</v>
      </c>
      <c r="CZ288">
        <f t="shared" si="123"/>
        <v>25</v>
      </c>
      <c r="DA288">
        <f t="shared" si="124"/>
        <v>1</v>
      </c>
      <c r="DC288" s="24">
        <f t="shared" si="128"/>
        <v>5</v>
      </c>
      <c r="DD288" s="24">
        <f t="shared" si="128"/>
        <v>5</v>
      </c>
      <c r="DE288" s="24">
        <f t="shared" si="128"/>
        <v>25</v>
      </c>
      <c r="DF288">
        <f t="shared" si="129"/>
        <v>5</v>
      </c>
      <c r="DG288">
        <f t="shared" si="129"/>
        <v>5</v>
      </c>
      <c r="DH288">
        <f t="shared" si="129"/>
        <v>25</v>
      </c>
      <c r="DI288" s="24">
        <f t="shared" si="130"/>
        <v>5</v>
      </c>
      <c r="DJ288" s="24">
        <f t="shared" si="130"/>
        <v>5</v>
      </c>
      <c r="DK288">
        <f t="shared" si="125"/>
        <v>25</v>
      </c>
      <c r="DQ288" s="4">
        <v>5</v>
      </c>
    </row>
    <row r="289" spans="2:121" ht="108.75" hidden="1" customHeight="1" x14ac:dyDescent="0.25">
      <c r="B289" s="223"/>
      <c r="C289" s="58">
        <v>536</v>
      </c>
      <c r="D289" s="128" t="s">
        <v>772</v>
      </c>
      <c r="E289" s="44" t="s">
        <v>773</v>
      </c>
      <c r="F289" s="51"/>
      <c r="G289" s="51"/>
      <c r="H289" s="52"/>
      <c r="I289" s="51"/>
      <c r="J289" s="51"/>
      <c r="K289" s="52"/>
      <c r="L289" s="52"/>
      <c r="M289" s="52"/>
      <c r="N289" s="52"/>
      <c r="O289" s="52"/>
      <c r="P289" s="52"/>
      <c r="Q289" s="52"/>
      <c r="R289" s="52"/>
      <c r="S289" s="52"/>
      <c r="T289" s="52"/>
      <c r="U289" s="52"/>
      <c r="V289" s="44" t="s">
        <v>774</v>
      </c>
      <c r="W289" s="44" t="s">
        <v>60</v>
      </c>
      <c r="X289" s="44"/>
      <c r="Y289" s="44"/>
      <c r="Z289" s="44"/>
      <c r="AA289" s="29" t="s">
        <v>61</v>
      </c>
      <c r="AB289" s="2" t="s">
        <v>709</v>
      </c>
      <c r="AC289" s="2"/>
      <c r="AD289" s="20"/>
      <c r="AE289" s="20"/>
      <c r="AF289" s="20"/>
      <c r="AG289" s="12"/>
      <c r="AH289" s="12"/>
      <c r="AI289" s="12"/>
      <c r="AJ289" s="20"/>
      <c r="AK289" s="20"/>
      <c r="AL289" s="20"/>
      <c r="AM289" s="12"/>
      <c r="AN289" s="12"/>
      <c r="AO289" s="12"/>
      <c r="AP289" s="20"/>
      <c r="AQ289" s="20"/>
      <c r="AR289" s="20"/>
      <c r="AS289" s="12">
        <v>6</v>
      </c>
      <c r="AT289" s="12">
        <v>3</v>
      </c>
      <c r="AU289" s="12">
        <v>18</v>
      </c>
      <c r="AV289" s="20"/>
      <c r="AW289" s="20"/>
      <c r="AX289" s="20"/>
      <c r="AY289" s="12"/>
      <c r="AZ289" s="12"/>
      <c r="BA289" s="12"/>
      <c r="BB289" s="20"/>
      <c r="BC289" s="20"/>
      <c r="BD289" s="20"/>
      <c r="BE289" s="12"/>
      <c r="BF289" s="12"/>
      <c r="BG289" s="12"/>
      <c r="BH289" s="20"/>
      <c r="BI289" s="20"/>
      <c r="BJ289" s="20"/>
      <c r="BK289" s="12"/>
      <c r="BL289" s="12"/>
      <c r="BM289" s="12"/>
      <c r="BN289" s="20"/>
      <c r="BO289" s="20"/>
      <c r="BP289" s="20"/>
      <c r="BQ289" s="12"/>
      <c r="BR289" s="12"/>
      <c r="BS289" s="12"/>
      <c r="BT289" s="20"/>
      <c r="BU289" s="20"/>
      <c r="BV289" s="20"/>
      <c r="BW289" s="12"/>
      <c r="BX289" s="12"/>
      <c r="BY289" s="12"/>
      <c r="BZ289" s="20"/>
      <c r="CA289" s="20"/>
      <c r="CB289" s="20"/>
      <c r="CC289" s="12"/>
      <c r="CD289" s="12"/>
      <c r="CE289" s="12"/>
      <c r="CF289" s="20"/>
      <c r="CG289" s="20"/>
      <c r="CH289" s="20"/>
      <c r="CI289" s="12"/>
      <c r="CJ289" s="12"/>
      <c r="CK289" s="12"/>
      <c r="CL289" s="20"/>
      <c r="CM289" s="20"/>
      <c r="CN289" s="20"/>
      <c r="CO289" s="12"/>
      <c r="CP289" s="12"/>
      <c r="CQ289" s="12"/>
      <c r="CR289" s="20"/>
      <c r="CS289" s="20"/>
      <c r="CT289" s="20"/>
      <c r="CU289" s="12"/>
      <c r="CV289" s="12"/>
      <c r="CW289" s="12"/>
      <c r="CX289">
        <f t="shared" si="123"/>
        <v>6</v>
      </c>
      <c r="CY289">
        <f t="shared" si="123"/>
        <v>3</v>
      </c>
      <c r="CZ289">
        <f t="shared" si="123"/>
        <v>18</v>
      </c>
      <c r="DA289">
        <f t="shared" si="124"/>
        <v>1</v>
      </c>
      <c r="DC289" s="24">
        <f t="shared" si="128"/>
        <v>6</v>
      </c>
      <c r="DD289" s="24">
        <f t="shared" si="128"/>
        <v>3</v>
      </c>
      <c r="DE289" s="24">
        <f t="shared" si="128"/>
        <v>18</v>
      </c>
      <c r="DF289">
        <f t="shared" si="129"/>
        <v>6</v>
      </c>
      <c r="DG289">
        <f t="shared" si="129"/>
        <v>3</v>
      </c>
      <c r="DH289">
        <f t="shared" si="129"/>
        <v>18</v>
      </c>
      <c r="DI289" s="24">
        <f t="shared" si="130"/>
        <v>6</v>
      </c>
      <c r="DJ289" s="24">
        <f t="shared" si="130"/>
        <v>3</v>
      </c>
      <c r="DK289">
        <f t="shared" si="125"/>
        <v>18</v>
      </c>
      <c r="DQ289" s="4">
        <v>5</v>
      </c>
    </row>
    <row r="290" spans="2:121" ht="108.75" customHeight="1" x14ac:dyDescent="0.25">
      <c r="B290" s="223" t="s">
        <v>775</v>
      </c>
      <c r="C290" s="128">
        <v>539</v>
      </c>
      <c r="D290" s="134" t="s">
        <v>776</v>
      </c>
      <c r="E290" s="44" t="s">
        <v>777</v>
      </c>
      <c r="F290" s="51">
        <v>5.4</v>
      </c>
      <c r="G290" s="51">
        <v>3</v>
      </c>
      <c r="H290" s="63">
        <v>16.200000000000003</v>
      </c>
      <c r="I290" s="81">
        <f>(L290+N290+P290+T290+R290)/5</f>
        <v>5.4</v>
      </c>
      <c r="J290" s="81">
        <f>(M290+O290+Q290+U290+S290)/5</f>
        <v>3.4</v>
      </c>
      <c r="K290" s="63">
        <f>I290*J290</f>
        <v>18.36</v>
      </c>
      <c r="L290" s="52">
        <v>5</v>
      </c>
      <c r="M290" s="52">
        <v>2</v>
      </c>
      <c r="N290" s="52">
        <v>6</v>
      </c>
      <c r="O290" s="52">
        <v>3</v>
      </c>
      <c r="P290" s="52">
        <v>5</v>
      </c>
      <c r="Q290" s="52">
        <v>4</v>
      </c>
      <c r="R290" s="52">
        <v>5</v>
      </c>
      <c r="S290" s="52">
        <v>4</v>
      </c>
      <c r="T290" s="52">
        <v>6</v>
      </c>
      <c r="U290" s="52">
        <v>4</v>
      </c>
      <c r="V290" s="44" t="s">
        <v>778</v>
      </c>
      <c r="W290" s="44" t="s">
        <v>53</v>
      </c>
      <c r="X290" s="44" t="s">
        <v>271</v>
      </c>
      <c r="Y290" s="44" t="s">
        <v>779</v>
      </c>
      <c r="Z290" s="44" t="s">
        <v>164</v>
      </c>
      <c r="AA290" s="44" t="s">
        <v>57</v>
      </c>
      <c r="AB290" s="2" t="s">
        <v>2</v>
      </c>
      <c r="AC290" s="76" t="s">
        <v>2</v>
      </c>
      <c r="AD290" s="20">
        <v>5</v>
      </c>
      <c r="AE290" s="20">
        <v>4</v>
      </c>
      <c r="AF290" s="20">
        <v>20</v>
      </c>
      <c r="AG290" s="12"/>
      <c r="AH290" s="12"/>
      <c r="AI290" s="12"/>
      <c r="AJ290" s="20"/>
      <c r="AK290" s="20"/>
      <c r="AL290" s="20"/>
      <c r="AM290" s="12"/>
      <c r="AN290" s="12"/>
      <c r="AO290" s="12"/>
      <c r="AP290" s="20"/>
      <c r="AQ290" s="20"/>
      <c r="AR290" s="20"/>
      <c r="AS290" s="12"/>
      <c r="AT290" s="12"/>
      <c r="AU290" s="12"/>
      <c r="AV290" s="20"/>
      <c r="AW290" s="20"/>
      <c r="AX290" s="20"/>
      <c r="AY290" s="12"/>
      <c r="AZ290" s="12"/>
      <c r="BA290" s="12"/>
      <c r="BB290" s="20"/>
      <c r="BC290" s="20"/>
      <c r="BD290" s="20"/>
      <c r="BE290" s="12"/>
      <c r="BF290" s="12"/>
      <c r="BG290" s="12"/>
      <c r="BH290" s="20"/>
      <c r="BI290" s="20"/>
      <c r="BJ290" s="20"/>
      <c r="BK290" s="12"/>
      <c r="BL290" s="12"/>
      <c r="BM290" s="12"/>
      <c r="BN290" s="20"/>
      <c r="BO290" s="20"/>
      <c r="BP290" s="20"/>
      <c r="BQ290" s="12"/>
      <c r="BR290" s="12"/>
      <c r="BS290" s="12"/>
      <c r="BT290" s="20"/>
      <c r="BU290" s="20"/>
      <c r="BV290" s="20"/>
      <c r="BW290" s="12"/>
      <c r="BX290" s="12"/>
      <c r="BY290" s="12"/>
      <c r="BZ290" s="20"/>
      <c r="CA290" s="20"/>
      <c r="CB290" s="20"/>
      <c r="CC290" s="12"/>
      <c r="CD290" s="12"/>
      <c r="CE290" s="12"/>
      <c r="CF290" s="20"/>
      <c r="CG290" s="20"/>
      <c r="CH290" s="20"/>
      <c r="CI290" s="12"/>
      <c r="CJ290" s="12"/>
      <c r="CK290" s="12"/>
      <c r="CL290" s="20"/>
      <c r="CM290" s="20"/>
      <c r="CN290" s="20"/>
      <c r="CO290" s="12"/>
      <c r="CP290" s="12"/>
      <c r="CQ290" s="12"/>
      <c r="CR290" s="20"/>
      <c r="CS290" s="20"/>
      <c r="CT290" s="20"/>
      <c r="CU290" s="12"/>
      <c r="CV290" s="12"/>
      <c r="CW290" s="12"/>
      <c r="CX290">
        <f t="shared" si="123"/>
        <v>5</v>
      </c>
      <c r="CY290">
        <f t="shared" si="123"/>
        <v>4</v>
      </c>
      <c r="CZ290">
        <f t="shared" si="123"/>
        <v>20</v>
      </c>
      <c r="DA290">
        <f t="shared" si="124"/>
        <v>1</v>
      </c>
      <c r="DC290" s="24">
        <f t="shared" si="128"/>
        <v>5</v>
      </c>
      <c r="DD290" s="24">
        <f t="shared" si="128"/>
        <v>4</v>
      </c>
      <c r="DE290" s="24">
        <f t="shared" si="128"/>
        <v>20</v>
      </c>
      <c r="DF290">
        <f t="shared" si="129"/>
        <v>5</v>
      </c>
      <c r="DG290">
        <f t="shared" si="129"/>
        <v>4</v>
      </c>
      <c r="DH290">
        <f t="shared" si="129"/>
        <v>20</v>
      </c>
      <c r="DI290" s="24">
        <f t="shared" si="130"/>
        <v>5</v>
      </c>
      <c r="DJ290" s="24">
        <f t="shared" si="130"/>
        <v>4</v>
      </c>
      <c r="DK290">
        <f t="shared" si="125"/>
        <v>20</v>
      </c>
      <c r="DQ290" s="4">
        <v>4</v>
      </c>
    </row>
    <row r="291" spans="2:121" ht="152.25" hidden="1" customHeight="1" x14ac:dyDescent="0.25">
      <c r="B291" s="198"/>
      <c r="C291" s="58">
        <v>540</v>
      </c>
      <c r="D291" s="128" t="s">
        <v>780</v>
      </c>
      <c r="E291" s="44" t="s">
        <v>781</v>
      </c>
      <c r="F291" s="51"/>
      <c r="G291" s="51"/>
      <c r="H291" s="52"/>
      <c r="I291" s="51"/>
      <c r="J291" s="51"/>
      <c r="K291" s="52"/>
      <c r="L291" s="52"/>
      <c r="M291" s="52"/>
      <c r="N291" s="52"/>
      <c r="O291" s="52"/>
      <c r="P291" s="52"/>
      <c r="Q291" s="52"/>
      <c r="R291" s="52"/>
      <c r="S291" s="52"/>
      <c r="T291" s="52"/>
      <c r="U291" s="52"/>
      <c r="V291" s="44" t="s">
        <v>782</v>
      </c>
      <c r="W291" s="44" t="s">
        <v>60</v>
      </c>
      <c r="X291" s="44"/>
      <c r="Y291" s="44"/>
      <c r="Z291" s="44"/>
      <c r="AA291" s="29" t="s">
        <v>61</v>
      </c>
      <c r="AB291" s="2" t="s">
        <v>709</v>
      </c>
      <c r="AC291" s="2"/>
      <c r="AD291" s="20"/>
      <c r="AE291" s="20"/>
      <c r="AF291" s="20"/>
      <c r="AG291" s="12"/>
      <c r="AH291" s="12"/>
      <c r="AI291" s="12"/>
      <c r="AJ291" s="20"/>
      <c r="AK291" s="20"/>
      <c r="AL291" s="20"/>
      <c r="AM291" s="12"/>
      <c r="AN291" s="12"/>
      <c r="AO291" s="12"/>
      <c r="AP291" s="20"/>
      <c r="AQ291" s="20"/>
      <c r="AR291" s="20"/>
      <c r="AS291" s="12">
        <v>3</v>
      </c>
      <c r="AT291" s="12">
        <v>6</v>
      </c>
      <c r="AU291" s="12">
        <v>18</v>
      </c>
      <c r="AV291" s="20"/>
      <c r="AW291" s="20"/>
      <c r="AX291" s="20"/>
      <c r="AY291" s="12"/>
      <c r="AZ291" s="12"/>
      <c r="BA291" s="12"/>
      <c r="BB291" s="20"/>
      <c r="BC291" s="20"/>
      <c r="BD291" s="20"/>
      <c r="BE291" s="12"/>
      <c r="BF291" s="12"/>
      <c r="BG291" s="12"/>
      <c r="BH291" s="20"/>
      <c r="BI291" s="20"/>
      <c r="BJ291" s="20"/>
      <c r="BK291" s="12"/>
      <c r="BL291" s="12"/>
      <c r="BM291" s="12"/>
      <c r="BN291" s="20"/>
      <c r="BO291" s="20"/>
      <c r="BP291" s="20"/>
      <c r="BQ291" s="12"/>
      <c r="BR291" s="12"/>
      <c r="BS291" s="12"/>
      <c r="BT291" s="20"/>
      <c r="BU291" s="20"/>
      <c r="BV291" s="20"/>
      <c r="BW291" s="12"/>
      <c r="BX291" s="12"/>
      <c r="BY291" s="12"/>
      <c r="BZ291" s="20"/>
      <c r="CA291" s="20"/>
      <c r="CB291" s="20"/>
      <c r="CC291" s="12"/>
      <c r="CD291" s="12"/>
      <c r="CE291" s="12"/>
      <c r="CF291" s="20"/>
      <c r="CG291" s="20"/>
      <c r="CH291" s="20"/>
      <c r="CI291" s="12"/>
      <c r="CJ291" s="12"/>
      <c r="CK291" s="12"/>
      <c r="CL291" s="20"/>
      <c r="CM291" s="20"/>
      <c r="CN291" s="20"/>
      <c r="CO291" s="12"/>
      <c r="CP291" s="12"/>
      <c r="CQ291" s="12"/>
      <c r="CR291" s="20"/>
      <c r="CS291" s="20"/>
      <c r="CT291" s="20"/>
      <c r="CU291" s="12"/>
      <c r="CV291" s="12"/>
      <c r="CW291" s="12"/>
      <c r="CX291">
        <f t="shared" si="123"/>
        <v>3</v>
      </c>
      <c r="CY291">
        <f t="shared" si="123"/>
        <v>6</v>
      </c>
      <c r="CZ291">
        <f t="shared" si="123"/>
        <v>18</v>
      </c>
      <c r="DA291">
        <f t="shared" si="124"/>
        <v>1</v>
      </c>
      <c r="DC291" s="24">
        <f t="shared" si="128"/>
        <v>3</v>
      </c>
      <c r="DD291" s="24">
        <f t="shared" si="128"/>
        <v>6</v>
      </c>
      <c r="DE291" s="24">
        <f t="shared" si="128"/>
        <v>18</v>
      </c>
      <c r="DF291">
        <f t="shared" si="129"/>
        <v>3</v>
      </c>
      <c r="DG291">
        <f t="shared" si="129"/>
        <v>6</v>
      </c>
      <c r="DH291">
        <f t="shared" si="129"/>
        <v>18</v>
      </c>
      <c r="DI291" s="24">
        <f t="shared" si="130"/>
        <v>3</v>
      </c>
      <c r="DJ291" s="24">
        <f t="shared" si="130"/>
        <v>6</v>
      </c>
      <c r="DK291">
        <f t="shared" si="125"/>
        <v>18</v>
      </c>
      <c r="DQ291" s="4">
        <v>4</v>
      </c>
    </row>
    <row r="292" spans="2:121" ht="180.75" hidden="1" customHeight="1" x14ac:dyDescent="0.25">
      <c r="B292" s="268" t="s">
        <v>783</v>
      </c>
      <c r="C292" s="130"/>
      <c r="D292" s="134" t="s">
        <v>784</v>
      </c>
      <c r="E292" s="44" t="s">
        <v>785</v>
      </c>
      <c r="F292" s="51"/>
      <c r="G292" s="51"/>
      <c r="H292" s="52"/>
      <c r="I292" s="51"/>
      <c r="J292" s="51"/>
      <c r="K292" s="52"/>
      <c r="L292" s="52"/>
      <c r="M292" s="52"/>
      <c r="N292" s="52"/>
      <c r="O292" s="52"/>
      <c r="P292" s="52"/>
      <c r="Q292" s="52"/>
      <c r="R292" s="52"/>
      <c r="S292" s="52"/>
      <c r="T292" s="52"/>
      <c r="U292" s="52"/>
      <c r="V292" s="44" t="s">
        <v>786</v>
      </c>
      <c r="W292" s="44" t="s">
        <v>60</v>
      </c>
      <c r="X292" s="44"/>
      <c r="Y292" s="44"/>
      <c r="Z292" s="44"/>
      <c r="AA292" s="29" t="s">
        <v>61</v>
      </c>
      <c r="AB292" s="2" t="s">
        <v>709</v>
      </c>
      <c r="AC292" s="2"/>
      <c r="AD292" s="20"/>
      <c r="AE292" s="20"/>
      <c r="AF292" s="20"/>
      <c r="AG292" s="12"/>
      <c r="AH292" s="12"/>
      <c r="AI292" s="12"/>
      <c r="AJ292" s="20"/>
      <c r="AK292" s="20"/>
      <c r="AL292" s="20"/>
      <c r="AM292" s="12"/>
      <c r="AN292" s="12"/>
      <c r="AO292" s="12"/>
      <c r="AP292" s="20"/>
      <c r="AQ292" s="20"/>
      <c r="AR292" s="20"/>
      <c r="AS292" s="12">
        <v>7</v>
      </c>
      <c r="AT292" s="12">
        <v>3</v>
      </c>
      <c r="AU292" s="12">
        <v>21</v>
      </c>
      <c r="AV292" s="20"/>
      <c r="AW292" s="20"/>
      <c r="AX292" s="20"/>
      <c r="AY292" s="12"/>
      <c r="AZ292" s="12"/>
      <c r="BA292" s="12"/>
      <c r="BB292" s="20"/>
      <c r="BC292" s="20"/>
      <c r="BD292" s="20"/>
      <c r="BE292" s="12"/>
      <c r="BF292" s="12"/>
      <c r="BG292" s="12"/>
      <c r="BH292" s="20"/>
      <c r="BI292" s="20"/>
      <c r="BJ292" s="20"/>
      <c r="BK292" s="12"/>
      <c r="BL292" s="12"/>
      <c r="BM292" s="12"/>
      <c r="BN292" s="20"/>
      <c r="BO292" s="20"/>
      <c r="BP292" s="20"/>
      <c r="BQ292" s="12"/>
      <c r="BR292" s="12"/>
      <c r="BS292" s="12"/>
      <c r="BT292" s="20"/>
      <c r="BU292" s="20"/>
      <c r="BV292" s="20"/>
      <c r="BW292" s="12"/>
      <c r="BX292" s="12"/>
      <c r="BY292" s="12"/>
      <c r="BZ292" s="20"/>
      <c r="CA292" s="20"/>
      <c r="CB292" s="20"/>
      <c r="CC292" s="12"/>
      <c r="CD292" s="12"/>
      <c r="CE292" s="12"/>
      <c r="CF292" s="20"/>
      <c r="CG292" s="20"/>
      <c r="CH292" s="20"/>
      <c r="CI292" s="12"/>
      <c r="CJ292" s="12"/>
      <c r="CK292" s="12"/>
      <c r="CL292" s="20"/>
      <c r="CM292" s="20"/>
      <c r="CN292" s="20"/>
      <c r="CO292" s="12"/>
      <c r="CP292" s="12"/>
      <c r="CQ292" s="12"/>
      <c r="CR292" s="20"/>
      <c r="CS292" s="20"/>
      <c r="CT292" s="20"/>
      <c r="CU292" s="12"/>
      <c r="CV292" s="12"/>
      <c r="CW292" s="12"/>
      <c r="CX292">
        <f t="shared" si="123"/>
        <v>7</v>
      </c>
      <c r="CY292">
        <f t="shared" si="123"/>
        <v>3</v>
      </c>
      <c r="CZ292">
        <f t="shared" si="123"/>
        <v>21</v>
      </c>
      <c r="DA292">
        <f t="shared" si="124"/>
        <v>1</v>
      </c>
      <c r="DC292" s="24">
        <f t="shared" si="128"/>
        <v>7</v>
      </c>
      <c r="DD292" s="24">
        <f t="shared" si="128"/>
        <v>3</v>
      </c>
      <c r="DE292" s="24">
        <f t="shared" si="128"/>
        <v>21</v>
      </c>
      <c r="DF292">
        <f t="shared" si="129"/>
        <v>7</v>
      </c>
      <c r="DG292">
        <f t="shared" si="129"/>
        <v>3</v>
      </c>
      <c r="DH292">
        <f t="shared" si="129"/>
        <v>21</v>
      </c>
      <c r="DI292" s="24">
        <f t="shared" si="130"/>
        <v>7</v>
      </c>
      <c r="DJ292" s="24">
        <f t="shared" si="130"/>
        <v>3</v>
      </c>
      <c r="DK292">
        <f t="shared" si="125"/>
        <v>21</v>
      </c>
      <c r="DQ292" s="137">
        <v>4</v>
      </c>
    </row>
    <row r="293" spans="2:121" ht="84.75" hidden="1" customHeight="1" x14ac:dyDescent="0.25">
      <c r="B293" s="269"/>
      <c r="C293" s="58">
        <v>544</v>
      </c>
      <c r="D293" s="128" t="s">
        <v>787</v>
      </c>
      <c r="E293" s="44" t="s">
        <v>788</v>
      </c>
      <c r="F293" s="51"/>
      <c r="G293" s="51"/>
      <c r="H293" s="52"/>
      <c r="I293" s="51"/>
      <c r="J293" s="51"/>
      <c r="K293" s="52"/>
      <c r="L293" s="52"/>
      <c r="M293" s="52"/>
      <c r="N293" s="52"/>
      <c r="O293" s="52"/>
      <c r="P293" s="52"/>
      <c r="Q293" s="52"/>
      <c r="R293" s="52"/>
      <c r="S293" s="52"/>
      <c r="T293" s="52"/>
      <c r="U293" s="52"/>
      <c r="V293" s="44" t="s">
        <v>774</v>
      </c>
      <c r="W293" s="44" t="s">
        <v>60</v>
      </c>
      <c r="X293" s="44"/>
      <c r="Y293" s="44"/>
      <c r="Z293" s="44"/>
      <c r="AA293" s="29" t="s">
        <v>61</v>
      </c>
      <c r="AB293" s="2" t="s">
        <v>709</v>
      </c>
      <c r="AC293" s="2"/>
      <c r="AD293" s="20"/>
      <c r="AE293" s="20"/>
      <c r="AF293" s="20"/>
      <c r="AG293" s="12"/>
      <c r="AH293" s="12"/>
      <c r="AI293" s="12"/>
      <c r="AJ293" s="20"/>
      <c r="AK293" s="20"/>
      <c r="AL293" s="20"/>
      <c r="AM293" s="12"/>
      <c r="AN293" s="12"/>
      <c r="AO293" s="12"/>
      <c r="AP293" s="20"/>
      <c r="AQ293" s="20"/>
      <c r="AR293" s="20"/>
      <c r="AS293" s="12">
        <v>6</v>
      </c>
      <c r="AT293" s="12">
        <v>3</v>
      </c>
      <c r="AU293" s="12">
        <v>18</v>
      </c>
      <c r="AV293" s="20"/>
      <c r="AW293" s="20"/>
      <c r="AX293" s="20"/>
      <c r="AY293" s="12"/>
      <c r="AZ293" s="12"/>
      <c r="BA293" s="12"/>
      <c r="BB293" s="20"/>
      <c r="BC293" s="20"/>
      <c r="BD293" s="20"/>
      <c r="BE293" s="12"/>
      <c r="BF293" s="12"/>
      <c r="BG293" s="12"/>
      <c r="BH293" s="20"/>
      <c r="BI293" s="20"/>
      <c r="BJ293" s="20"/>
      <c r="BK293" s="12"/>
      <c r="BL293" s="12"/>
      <c r="BM293" s="12"/>
      <c r="BN293" s="20"/>
      <c r="BO293" s="20"/>
      <c r="BP293" s="20"/>
      <c r="BQ293" s="12"/>
      <c r="BR293" s="12"/>
      <c r="BS293" s="12"/>
      <c r="BT293" s="20"/>
      <c r="BU293" s="20"/>
      <c r="BV293" s="20"/>
      <c r="BW293" s="12"/>
      <c r="BX293" s="12"/>
      <c r="BY293" s="12"/>
      <c r="BZ293" s="20"/>
      <c r="CA293" s="20"/>
      <c r="CB293" s="20"/>
      <c r="CC293" s="12"/>
      <c r="CD293" s="12"/>
      <c r="CE293" s="12"/>
      <c r="CF293" s="20"/>
      <c r="CG293" s="20"/>
      <c r="CH293" s="20"/>
      <c r="CI293" s="12"/>
      <c r="CJ293" s="12"/>
      <c r="CK293" s="12"/>
      <c r="CL293" s="20"/>
      <c r="CM293" s="20"/>
      <c r="CN293" s="20"/>
      <c r="CO293" s="12"/>
      <c r="CP293" s="12"/>
      <c r="CQ293" s="12"/>
      <c r="CR293" s="20"/>
      <c r="CS293" s="20"/>
      <c r="CT293" s="20"/>
      <c r="CU293" s="12"/>
      <c r="CV293" s="12"/>
      <c r="CW293" s="12"/>
      <c r="CX293">
        <f t="shared" si="123"/>
        <v>6</v>
      </c>
      <c r="CY293">
        <f t="shared" si="123"/>
        <v>3</v>
      </c>
      <c r="CZ293">
        <f t="shared" si="123"/>
        <v>18</v>
      </c>
      <c r="DA293">
        <f t="shared" si="124"/>
        <v>1</v>
      </c>
      <c r="DC293" s="24">
        <f t="shared" si="128"/>
        <v>6</v>
      </c>
      <c r="DD293" s="24">
        <f t="shared" si="128"/>
        <v>3</v>
      </c>
      <c r="DE293" s="24">
        <f t="shared" si="128"/>
        <v>18</v>
      </c>
      <c r="DF293">
        <f t="shared" si="129"/>
        <v>6</v>
      </c>
      <c r="DG293">
        <f t="shared" si="129"/>
        <v>3</v>
      </c>
      <c r="DH293">
        <f t="shared" si="129"/>
        <v>18</v>
      </c>
      <c r="DI293" s="24">
        <f t="shared" si="130"/>
        <v>6</v>
      </c>
      <c r="DJ293" s="24">
        <f t="shared" si="130"/>
        <v>3</v>
      </c>
      <c r="DK293">
        <f t="shared" si="125"/>
        <v>18</v>
      </c>
      <c r="DQ293" s="4">
        <v>4</v>
      </c>
    </row>
    <row r="294" spans="2:121" ht="150" hidden="1" customHeight="1" x14ac:dyDescent="0.25">
      <c r="B294" s="125"/>
      <c r="C294" s="58">
        <v>545</v>
      </c>
      <c r="D294" s="128" t="s">
        <v>789</v>
      </c>
      <c r="E294" s="44" t="s">
        <v>790</v>
      </c>
      <c r="F294" s="51"/>
      <c r="G294" s="51"/>
      <c r="H294" s="52"/>
      <c r="I294" s="51"/>
      <c r="J294" s="51"/>
      <c r="K294" s="52"/>
      <c r="L294" s="52"/>
      <c r="M294" s="52"/>
      <c r="N294" s="52"/>
      <c r="O294" s="52"/>
      <c r="P294" s="52"/>
      <c r="Q294" s="52"/>
      <c r="R294" s="52"/>
      <c r="S294" s="52"/>
      <c r="T294" s="52"/>
      <c r="U294" s="52"/>
      <c r="V294" s="44" t="s">
        <v>774</v>
      </c>
      <c r="W294" s="44" t="s">
        <v>60</v>
      </c>
      <c r="X294" s="44"/>
      <c r="Y294" s="44"/>
      <c r="Z294" s="44"/>
      <c r="AA294" s="29" t="s">
        <v>61</v>
      </c>
      <c r="AB294" s="2" t="s">
        <v>709</v>
      </c>
      <c r="AC294" s="2"/>
      <c r="AD294" s="20"/>
      <c r="AE294" s="20"/>
      <c r="AF294" s="20"/>
      <c r="AG294" s="12"/>
      <c r="AH294" s="12"/>
      <c r="AI294" s="12"/>
      <c r="AJ294" s="20"/>
      <c r="AK294" s="20"/>
      <c r="AL294" s="20"/>
      <c r="AM294" s="12"/>
      <c r="AN294" s="12"/>
      <c r="AO294" s="12"/>
      <c r="AP294" s="20"/>
      <c r="AQ294" s="20"/>
      <c r="AR294" s="20"/>
      <c r="AS294" s="12">
        <v>6</v>
      </c>
      <c r="AT294" s="12">
        <v>3</v>
      </c>
      <c r="AU294" s="12">
        <v>18</v>
      </c>
      <c r="AV294" s="20"/>
      <c r="AW294" s="20"/>
      <c r="AX294" s="20"/>
      <c r="AY294" s="12"/>
      <c r="AZ294" s="12"/>
      <c r="BA294" s="12"/>
      <c r="BB294" s="20"/>
      <c r="BC294" s="20"/>
      <c r="BD294" s="20"/>
      <c r="BE294" s="12"/>
      <c r="BF294" s="12"/>
      <c r="BG294" s="12"/>
      <c r="BH294" s="20"/>
      <c r="BI294" s="20"/>
      <c r="BJ294" s="20"/>
      <c r="BK294" s="12"/>
      <c r="BL294" s="12"/>
      <c r="BM294" s="12"/>
      <c r="BN294" s="20"/>
      <c r="BO294" s="20"/>
      <c r="BP294" s="20"/>
      <c r="BQ294" s="12"/>
      <c r="BR294" s="12"/>
      <c r="BS294" s="12"/>
      <c r="BT294" s="20"/>
      <c r="BU294" s="20"/>
      <c r="BV294" s="20"/>
      <c r="BW294" s="12"/>
      <c r="BX294" s="12"/>
      <c r="BY294" s="12"/>
      <c r="BZ294" s="20"/>
      <c r="CA294" s="20"/>
      <c r="CB294" s="20"/>
      <c r="CC294" s="12"/>
      <c r="CD294" s="12"/>
      <c r="CE294" s="12"/>
      <c r="CF294" s="20"/>
      <c r="CG294" s="20"/>
      <c r="CH294" s="20"/>
      <c r="CI294" s="12"/>
      <c r="CJ294" s="12"/>
      <c r="CK294" s="12"/>
      <c r="CL294" s="20"/>
      <c r="CM294" s="20"/>
      <c r="CN294" s="20"/>
      <c r="CO294" s="12"/>
      <c r="CP294" s="12"/>
      <c r="CQ294" s="12"/>
      <c r="CR294" s="20"/>
      <c r="CS294" s="20"/>
      <c r="CT294" s="20"/>
      <c r="CU294" s="12"/>
      <c r="CV294" s="12"/>
      <c r="CW294" s="12"/>
      <c r="CX294">
        <f t="shared" si="123"/>
        <v>6</v>
      </c>
      <c r="CY294">
        <f t="shared" si="123"/>
        <v>3</v>
      </c>
      <c r="CZ294">
        <f t="shared" si="123"/>
        <v>18</v>
      </c>
      <c r="DA294">
        <f t="shared" si="124"/>
        <v>1</v>
      </c>
      <c r="DC294" s="24">
        <f t="shared" si="128"/>
        <v>6</v>
      </c>
      <c r="DD294" s="24">
        <f t="shared" si="128"/>
        <v>3</v>
      </c>
      <c r="DE294" s="24">
        <f t="shared" si="128"/>
        <v>18</v>
      </c>
      <c r="DF294">
        <f t="shared" si="129"/>
        <v>6</v>
      </c>
      <c r="DG294">
        <f t="shared" si="129"/>
        <v>3</v>
      </c>
      <c r="DH294">
        <f t="shared" si="129"/>
        <v>18</v>
      </c>
      <c r="DI294" s="24">
        <f t="shared" si="130"/>
        <v>6</v>
      </c>
      <c r="DJ294" s="24">
        <f t="shared" si="130"/>
        <v>3</v>
      </c>
      <c r="DK294">
        <f t="shared" si="125"/>
        <v>18</v>
      </c>
      <c r="DQ294" s="4">
        <v>4</v>
      </c>
    </row>
    <row r="295" spans="2:121" ht="215.25" customHeight="1" x14ac:dyDescent="0.25">
      <c r="B295" s="244" t="s">
        <v>791</v>
      </c>
      <c r="C295" s="128">
        <v>549</v>
      </c>
      <c r="D295" s="128" t="s">
        <v>792</v>
      </c>
      <c r="E295" s="44" t="s">
        <v>793</v>
      </c>
      <c r="F295" s="51">
        <v>7.4</v>
      </c>
      <c r="G295" s="51">
        <v>6.4</v>
      </c>
      <c r="H295" s="63">
        <v>47.360000000000007</v>
      </c>
      <c r="I295" s="81">
        <f>(L295+N295+P295+T295+R295)/5</f>
        <v>7.4</v>
      </c>
      <c r="J295" s="81">
        <f>(M295+O295+Q295+U295+S295)/5</f>
        <v>6.4</v>
      </c>
      <c r="K295" s="63">
        <f>I295*J295</f>
        <v>47.360000000000007</v>
      </c>
      <c r="L295" s="52">
        <v>7</v>
      </c>
      <c r="M295" s="52">
        <v>7</v>
      </c>
      <c r="N295" s="52">
        <v>8</v>
      </c>
      <c r="O295" s="52">
        <v>7</v>
      </c>
      <c r="P295" s="52">
        <v>9</v>
      </c>
      <c r="Q295" s="52">
        <v>7</v>
      </c>
      <c r="R295" s="52">
        <v>7</v>
      </c>
      <c r="S295" s="52">
        <v>6</v>
      </c>
      <c r="T295" s="52">
        <v>6</v>
      </c>
      <c r="U295" s="52">
        <v>5</v>
      </c>
      <c r="V295" s="44" t="s">
        <v>794</v>
      </c>
      <c r="W295" s="44" t="s">
        <v>53</v>
      </c>
      <c r="X295" s="44" t="s">
        <v>795</v>
      </c>
      <c r="Y295" s="44" t="s">
        <v>796</v>
      </c>
      <c r="Z295" s="44" t="s">
        <v>164</v>
      </c>
      <c r="AA295" s="44" t="s">
        <v>57</v>
      </c>
      <c r="AB295" s="2" t="s">
        <v>2</v>
      </c>
      <c r="AC295" s="76" t="s">
        <v>2</v>
      </c>
      <c r="AD295" s="20">
        <v>6</v>
      </c>
      <c r="AE295" s="20">
        <v>3</v>
      </c>
      <c r="AF295" s="20">
        <v>18</v>
      </c>
      <c r="AG295" s="12"/>
      <c r="AH295" s="12"/>
      <c r="AI295" s="12"/>
      <c r="AJ295" s="20"/>
      <c r="AK295" s="20"/>
      <c r="AL295" s="20"/>
      <c r="AM295" s="12"/>
      <c r="AN295" s="12"/>
      <c r="AO295" s="12"/>
      <c r="AP295" s="20"/>
      <c r="AQ295" s="20"/>
      <c r="AR295" s="20"/>
      <c r="AS295" s="12"/>
      <c r="AT295" s="12"/>
      <c r="AU295" s="12"/>
      <c r="AV295" s="20"/>
      <c r="AW295" s="20"/>
      <c r="AX295" s="20"/>
      <c r="AY295" s="12"/>
      <c r="AZ295" s="12"/>
      <c r="BA295" s="12"/>
      <c r="BB295" s="20"/>
      <c r="BC295" s="20"/>
      <c r="BD295" s="20"/>
      <c r="BE295" s="12"/>
      <c r="BF295" s="12"/>
      <c r="BG295" s="12"/>
      <c r="BH295" s="20"/>
      <c r="BI295" s="20"/>
      <c r="BJ295" s="20"/>
      <c r="BK295" s="12"/>
      <c r="BL295" s="12"/>
      <c r="BM295" s="12"/>
      <c r="BN295" s="20"/>
      <c r="BO295" s="20"/>
      <c r="BP295" s="20"/>
      <c r="BQ295" s="12"/>
      <c r="BR295" s="12"/>
      <c r="BS295" s="12"/>
      <c r="BT295" s="20"/>
      <c r="BU295" s="20"/>
      <c r="BV295" s="20"/>
      <c r="BW295" s="12"/>
      <c r="BX295" s="12"/>
      <c r="BY295" s="12"/>
      <c r="BZ295" s="20"/>
      <c r="CA295" s="20"/>
      <c r="CB295" s="20"/>
      <c r="CC295" s="12"/>
      <c r="CD295" s="12"/>
      <c r="CE295" s="12"/>
      <c r="CF295" s="20"/>
      <c r="CG295" s="20"/>
      <c r="CH295" s="20"/>
      <c r="CI295" s="12"/>
      <c r="CJ295" s="12"/>
      <c r="CK295" s="12"/>
      <c r="CL295" s="20"/>
      <c r="CM295" s="20"/>
      <c r="CN295" s="20"/>
      <c r="CO295" s="12"/>
      <c r="CP295" s="12"/>
      <c r="CQ295" s="12"/>
      <c r="CR295" s="20"/>
      <c r="CS295" s="20"/>
      <c r="CT295" s="20"/>
      <c r="CU295" s="12"/>
      <c r="CV295" s="12"/>
      <c r="CW295" s="12"/>
      <c r="CX295">
        <f t="shared" si="123"/>
        <v>6</v>
      </c>
      <c r="CY295">
        <f t="shared" si="123"/>
        <v>3</v>
      </c>
      <c r="CZ295">
        <f t="shared" si="123"/>
        <v>18</v>
      </c>
      <c r="DA295">
        <f t="shared" si="124"/>
        <v>1</v>
      </c>
      <c r="DC295" s="24">
        <f t="shared" si="128"/>
        <v>6</v>
      </c>
      <c r="DD295" s="24">
        <f t="shared" si="128"/>
        <v>3</v>
      </c>
      <c r="DE295" s="24">
        <f t="shared" si="128"/>
        <v>18</v>
      </c>
      <c r="DF295">
        <f t="shared" si="129"/>
        <v>6</v>
      </c>
      <c r="DG295">
        <f t="shared" si="129"/>
        <v>3</v>
      </c>
      <c r="DH295">
        <f t="shared" si="129"/>
        <v>18</v>
      </c>
      <c r="DI295" s="24">
        <f t="shared" si="130"/>
        <v>6</v>
      </c>
      <c r="DJ295" s="24">
        <f t="shared" si="130"/>
        <v>3</v>
      </c>
      <c r="DK295">
        <f t="shared" si="125"/>
        <v>18</v>
      </c>
      <c r="DQ295" s="4"/>
    </row>
    <row r="296" spans="2:121" ht="68.25" hidden="1" customHeight="1" x14ac:dyDescent="0.25">
      <c r="B296" s="198"/>
      <c r="C296" s="58">
        <v>551</v>
      </c>
      <c r="D296" s="128" t="s">
        <v>797</v>
      </c>
      <c r="E296" s="44" t="s">
        <v>798</v>
      </c>
      <c r="F296" s="51"/>
      <c r="G296" s="51"/>
      <c r="H296" s="52"/>
      <c r="I296" s="51"/>
      <c r="J296" s="51"/>
      <c r="K296" s="52"/>
      <c r="L296" s="52"/>
      <c r="M296" s="52"/>
      <c r="N296" s="52"/>
      <c r="O296" s="52"/>
      <c r="P296" s="52"/>
      <c r="Q296" s="52"/>
      <c r="R296" s="52"/>
      <c r="S296" s="52"/>
      <c r="T296" s="52"/>
      <c r="U296" s="52"/>
      <c r="V296" s="44" t="s">
        <v>799</v>
      </c>
      <c r="W296" s="44" t="s">
        <v>60</v>
      </c>
      <c r="X296" s="44"/>
      <c r="Y296" s="44"/>
      <c r="Z296" s="44"/>
      <c r="AA296" s="29" t="s">
        <v>61</v>
      </c>
      <c r="AB296" s="2" t="s">
        <v>709</v>
      </c>
      <c r="AC296" s="2"/>
      <c r="AD296" s="20"/>
      <c r="AE296" s="20"/>
      <c r="AF296" s="20"/>
      <c r="AG296" s="12"/>
      <c r="AH296" s="12"/>
      <c r="AI296" s="12"/>
      <c r="AJ296" s="20"/>
      <c r="AK296" s="20"/>
      <c r="AL296" s="20"/>
      <c r="AM296" s="12"/>
      <c r="AN296" s="12"/>
      <c r="AO296" s="12"/>
      <c r="AP296" s="20"/>
      <c r="AQ296" s="20"/>
      <c r="AR296" s="20"/>
      <c r="AS296" s="12">
        <v>6</v>
      </c>
      <c r="AT296" s="12">
        <v>4</v>
      </c>
      <c r="AU296" s="12">
        <v>24</v>
      </c>
      <c r="AV296" s="20"/>
      <c r="AW296" s="20"/>
      <c r="AX296" s="20"/>
      <c r="AY296" s="12"/>
      <c r="AZ296" s="12"/>
      <c r="BA296" s="12"/>
      <c r="BB296" s="20"/>
      <c r="BC296" s="20"/>
      <c r="BD296" s="20"/>
      <c r="BE296" s="12"/>
      <c r="BF296" s="12"/>
      <c r="BG296" s="12"/>
      <c r="BH296" s="20"/>
      <c r="BI296" s="20"/>
      <c r="BJ296" s="20"/>
      <c r="BK296" s="12"/>
      <c r="BL296" s="12"/>
      <c r="BM296" s="12"/>
      <c r="BN296" s="20"/>
      <c r="BO296" s="20"/>
      <c r="BP296" s="20"/>
      <c r="BQ296" s="12"/>
      <c r="BR296" s="12"/>
      <c r="BS296" s="12"/>
      <c r="BT296" s="20"/>
      <c r="BU296" s="20"/>
      <c r="BV296" s="20"/>
      <c r="BW296" s="12"/>
      <c r="BX296" s="12"/>
      <c r="BY296" s="12"/>
      <c r="BZ296" s="20"/>
      <c r="CA296" s="20"/>
      <c r="CB296" s="20"/>
      <c r="CC296" s="12"/>
      <c r="CD296" s="12"/>
      <c r="CE296" s="12"/>
      <c r="CF296" s="20"/>
      <c r="CG296" s="20"/>
      <c r="CH296" s="20"/>
      <c r="CI296" s="12"/>
      <c r="CJ296" s="12"/>
      <c r="CK296" s="12"/>
      <c r="CL296" s="20"/>
      <c r="CM296" s="20"/>
      <c r="CN296" s="20"/>
      <c r="CO296" s="12"/>
      <c r="CP296" s="12"/>
      <c r="CQ296" s="12"/>
      <c r="CR296" s="20"/>
      <c r="CS296" s="20"/>
      <c r="CT296" s="20"/>
      <c r="CU296" s="12"/>
      <c r="CV296" s="12"/>
      <c r="CW296" s="12"/>
      <c r="CX296">
        <f t="shared" si="123"/>
        <v>6</v>
      </c>
      <c r="CY296">
        <f t="shared" si="123"/>
        <v>4</v>
      </c>
      <c r="CZ296">
        <f t="shared" si="123"/>
        <v>24</v>
      </c>
      <c r="DA296">
        <f t="shared" si="124"/>
        <v>1</v>
      </c>
      <c r="DC296" s="24">
        <f t="shared" si="128"/>
        <v>6</v>
      </c>
      <c r="DD296" s="24">
        <f t="shared" si="128"/>
        <v>4</v>
      </c>
      <c r="DE296" s="24">
        <f t="shared" si="128"/>
        <v>24</v>
      </c>
      <c r="DF296">
        <f t="shared" si="129"/>
        <v>6</v>
      </c>
      <c r="DG296">
        <f t="shared" si="129"/>
        <v>4</v>
      </c>
      <c r="DH296">
        <f t="shared" si="129"/>
        <v>24</v>
      </c>
      <c r="DI296" s="24">
        <f t="shared" si="130"/>
        <v>6</v>
      </c>
      <c r="DJ296" s="24">
        <f t="shared" si="130"/>
        <v>4</v>
      </c>
      <c r="DK296">
        <f t="shared" si="125"/>
        <v>24</v>
      </c>
      <c r="DQ296" s="4">
        <v>5</v>
      </c>
    </row>
    <row r="297" spans="2:121" ht="198" hidden="1" customHeight="1" x14ac:dyDescent="0.25">
      <c r="B297" s="244" t="s">
        <v>800</v>
      </c>
      <c r="C297" s="128">
        <v>552</v>
      </c>
      <c r="D297" s="130" t="s">
        <v>801</v>
      </c>
      <c r="E297" s="44" t="s">
        <v>802</v>
      </c>
      <c r="F297" s="51">
        <v>7.4</v>
      </c>
      <c r="G297" s="51">
        <v>6.4</v>
      </c>
      <c r="H297" s="63">
        <v>47.360000000000007</v>
      </c>
      <c r="I297" s="81">
        <f t="shared" ref="I297:J298" si="133">(L297+N297+P297+T297+R297)/5</f>
        <v>7.4</v>
      </c>
      <c r="J297" s="81">
        <f t="shared" si="133"/>
        <v>6.4</v>
      </c>
      <c r="K297" s="63">
        <f t="shared" ref="K297:K298" si="134">I297*J297</f>
        <v>47.360000000000007</v>
      </c>
      <c r="L297" s="52">
        <v>7</v>
      </c>
      <c r="M297" s="52">
        <v>7</v>
      </c>
      <c r="N297" s="52">
        <v>8</v>
      </c>
      <c r="O297" s="52">
        <v>7</v>
      </c>
      <c r="P297" s="52">
        <v>9</v>
      </c>
      <c r="Q297" s="52">
        <v>7</v>
      </c>
      <c r="R297" s="52">
        <v>7</v>
      </c>
      <c r="S297" s="52">
        <v>6</v>
      </c>
      <c r="T297" s="52">
        <v>6</v>
      </c>
      <c r="U297" s="52">
        <v>5</v>
      </c>
      <c r="V297" s="44" t="s">
        <v>803</v>
      </c>
      <c r="W297" s="44" t="s">
        <v>60</v>
      </c>
      <c r="X297" s="44" t="s">
        <v>177</v>
      </c>
      <c r="Y297" s="44" t="s">
        <v>804</v>
      </c>
      <c r="Z297" s="44"/>
      <c r="AA297" s="29" t="s">
        <v>92</v>
      </c>
      <c r="AB297" s="2" t="s">
        <v>2</v>
      </c>
      <c r="AC297" s="76"/>
      <c r="AD297" s="36">
        <v>7</v>
      </c>
      <c r="AE297" s="20">
        <v>4</v>
      </c>
      <c r="AF297" s="20">
        <v>28</v>
      </c>
      <c r="AG297" s="12"/>
      <c r="AH297" s="12"/>
      <c r="AI297" s="12"/>
      <c r="AJ297" s="20"/>
      <c r="AK297" s="20"/>
      <c r="AL297" s="20"/>
      <c r="AM297" s="12">
        <v>7</v>
      </c>
      <c r="AN297" s="12">
        <v>4</v>
      </c>
      <c r="AO297" s="12">
        <v>28</v>
      </c>
      <c r="AP297" s="20"/>
      <c r="AQ297" s="20"/>
      <c r="AR297" s="20"/>
      <c r="AS297" s="12"/>
      <c r="AT297" s="12"/>
      <c r="AU297" s="12"/>
      <c r="AV297" s="20"/>
      <c r="AW297" s="20"/>
      <c r="AX297" s="20"/>
      <c r="AY297" s="12"/>
      <c r="AZ297" s="12"/>
      <c r="BA297" s="12"/>
      <c r="BB297" s="20"/>
      <c r="BC297" s="20"/>
      <c r="BD297" s="20"/>
      <c r="BE297" s="12"/>
      <c r="BF297" s="12"/>
      <c r="BG297" s="12"/>
      <c r="BH297" s="20"/>
      <c r="BI297" s="20"/>
      <c r="BJ297" s="20"/>
      <c r="BK297" s="12"/>
      <c r="BL297" s="12"/>
      <c r="BM297" s="12"/>
      <c r="BN297" s="20"/>
      <c r="BO297" s="20"/>
      <c r="BP297" s="20"/>
      <c r="BQ297" s="12"/>
      <c r="BR297" s="12"/>
      <c r="BS297" s="12"/>
      <c r="BT297" s="20"/>
      <c r="BU297" s="20"/>
      <c r="BV297" s="20"/>
      <c r="BW297" s="12"/>
      <c r="BX297" s="12"/>
      <c r="BY297" s="12"/>
      <c r="BZ297" s="20"/>
      <c r="CA297" s="20"/>
      <c r="CB297" s="20"/>
      <c r="CC297" s="12"/>
      <c r="CD297" s="12"/>
      <c r="CE297" s="12"/>
      <c r="CF297" s="20"/>
      <c r="CG297" s="20"/>
      <c r="CH297" s="20"/>
      <c r="CI297" s="12"/>
      <c r="CJ297" s="12"/>
      <c r="CK297" s="12"/>
      <c r="CL297" s="20"/>
      <c r="CM297" s="20"/>
      <c r="CN297" s="20"/>
      <c r="CO297" s="12"/>
      <c r="CP297" s="12"/>
      <c r="CQ297" s="12"/>
      <c r="CR297" s="20"/>
      <c r="CS297" s="20"/>
      <c r="CT297" s="20"/>
      <c r="CU297" s="12"/>
      <c r="CV297" s="12"/>
      <c r="CW297" s="12"/>
      <c r="CX297">
        <f t="shared" si="123"/>
        <v>14</v>
      </c>
      <c r="CY297">
        <f t="shared" si="123"/>
        <v>8</v>
      </c>
      <c r="CZ297">
        <f t="shared" si="123"/>
        <v>56</v>
      </c>
      <c r="DA297">
        <f t="shared" si="124"/>
        <v>2</v>
      </c>
      <c r="DC297" s="24">
        <f t="shared" si="128"/>
        <v>7</v>
      </c>
      <c r="DD297" s="24">
        <f t="shared" si="128"/>
        <v>4</v>
      </c>
      <c r="DE297" s="24">
        <f t="shared" si="128"/>
        <v>28</v>
      </c>
      <c r="DF297">
        <f t="shared" si="129"/>
        <v>7</v>
      </c>
      <c r="DG297">
        <f t="shared" si="129"/>
        <v>4</v>
      </c>
      <c r="DH297">
        <f t="shared" si="129"/>
        <v>28</v>
      </c>
      <c r="DI297" s="24">
        <f t="shared" si="130"/>
        <v>7</v>
      </c>
      <c r="DJ297" s="24">
        <f t="shared" si="130"/>
        <v>4</v>
      </c>
      <c r="DK297">
        <f t="shared" si="125"/>
        <v>28</v>
      </c>
      <c r="DQ297" s="4">
        <v>5</v>
      </c>
    </row>
    <row r="298" spans="2:121" ht="198" hidden="1" customHeight="1" x14ac:dyDescent="0.25">
      <c r="B298" s="223"/>
      <c r="C298" s="128">
        <v>553</v>
      </c>
      <c r="D298" s="128" t="s">
        <v>805</v>
      </c>
      <c r="E298" s="44" t="s">
        <v>806</v>
      </c>
      <c r="F298" s="51">
        <v>7.4</v>
      </c>
      <c r="G298" s="51">
        <v>6.4</v>
      </c>
      <c r="H298" s="63">
        <v>47.360000000000007</v>
      </c>
      <c r="I298" s="81">
        <f t="shared" si="133"/>
        <v>7.4</v>
      </c>
      <c r="J298" s="81">
        <f t="shared" si="133"/>
        <v>6.4</v>
      </c>
      <c r="K298" s="63">
        <f t="shared" si="134"/>
        <v>47.360000000000007</v>
      </c>
      <c r="L298" s="52">
        <v>7</v>
      </c>
      <c r="M298" s="52">
        <v>7</v>
      </c>
      <c r="N298" s="52">
        <v>8</v>
      </c>
      <c r="O298" s="52">
        <v>7</v>
      </c>
      <c r="P298" s="52">
        <v>9</v>
      </c>
      <c r="Q298" s="52">
        <v>7</v>
      </c>
      <c r="R298" s="52">
        <v>7</v>
      </c>
      <c r="S298" s="52">
        <v>6</v>
      </c>
      <c r="T298" s="52">
        <v>6</v>
      </c>
      <c r="U298" s="52">
        <v>5</v>
      </c>
      <c r="V298" s="44" t="s">
        <v>807</v>
      </c>
      <c r="W298" s="44" t="s">
        <v>60</v>
      </c>
      <c r="X298" s="44" t="s">
        <v>808</v>
      </c>
      <c r="Y298" s="44" t="s">
        <v>804</v>
      </c>
      <c r="Z298" s="44"/>
      <c r="AA298" s="29" t="s">
        <v>92</v>
      </c>
      <c r="AB298" s="2" t="s">
        <v>2</v>
      </c>
      <c r="AC298" s="76"/>
      <c r="AD298" s="36">
        <v>6</v>
      </c>
      <c r="AE298" s="20">
        <v>5</v>
      </c>
      <c r="AF298" s="20">
        <v>30</v>
      </c>
      <c r="AG298" s="12"/>
      <c r="AH298" s="12"/>
      <c r="AI298" s="12"/>
      <c r="AJ298" s="20"/>
      <c r="AK298" s="20"/>
      <c r="AL298" s="20"/>
      <c r="AM298" s="12"/>
      <c r="AN298" s="12"/>
      <c r="AO298" s="12"/>
      <c r="AP298" s="20"/>
      <c r="AQ298" s="20"/>
      <c r="AR298" s="20"/>
      <c r="AS298" s="12"/>
      <c r="AT298" s="12"/>
      <c r="AU298" s="12"/>
      <c r="AV298" s="20"/>
      <c r="AW298" s="20"/>
      <c r="AX298" s="20"/>
      <c r="AY298" s="12"/>
      <c r="AZ298" s="12"/>
      <c r="BA298" s="12"/>
      <c r="BB298" s="20"/>
      <c r="BC298" s="20"/>
      <c r="BD298" s="20"/>
      <c r="BE298" s="12"/>
      <c r="BF298" s="12"/>
      <c r="BG298" s="12"/>
      <c r="BH298" s="20"/>
      <c r="BI298" s="20"/>
      <c r="BJ298" s="20"/>
      <c r="BK298" s="12"/>
      <c r="BL298" s="12"/>
      <c r="BM298" s="12"/>
      <c r="BN298" s="20"/>
      <c r="BO298" s="20"/>
      <c r="BP298" s="20"/>
      <c r="BQ298" s="12"/>
      <c r="BR298" s="12"/>
      <c r="BS298" s="12"/>
      <c r="BT298" s="20"/>
      <c r="BU298" s="20"/>
      <c r="BV298" s="20"/>
      <c r="BW298" s="12"/>
      <c r="BX298" s="12"/>
      <c r="BY298" s="12"/>
      <c r="BZ298" s="20"/>
      <c r="CA298" s="20"/>
      <c r="CB298" s="20"/>
      <c r="CC298" s="12"/>
      <c r="CD298" s="12"/>
      <c r="CE298" s="12"/>
      <c r="CF298" s="20"/>
      <c r="CG298" s="20"/>
      <c r="CH298" s="20"/>
      <c r="CI298" s="12"/>
      <c r="CJ298" s="12"/>
      <c r="CK298" s="12"/>
      <c r="CL298" s="20"/>
      <c r="CM298" s="20"/>
      <c r="CN298" s="20"/>
      <c r="CO298" s="12"/>
      <c r="CP298" s="12"/>
      <c r="CQ298" s="12"/>
      <c r="CR298" s="20"/>
      <c r="CS298" s="20"/>
      <c r="CT298" s="20"/>
      <c r="CU298" s="12"/>
      <c r="CV298" s="12"/>
      <c r="CW298" s="12"/>
      <c r="CX298">
        <f t="shared" si="123"/>
        <v>6</v>
      </c>
      <c r="CY298">
        <f t="shared" si="123"/>
        <v>5</v>
      </c>
      <c r="CZ298">
        <f t="shared" si="123"/>
        <v>30</v>
      </c>
      <c r="DA298">
        <f t="shared" si="124"/>
        <v>1</v>
      </c>
      <c r="DC298" s="24">
        <f t="shared" si="128"/>
        <v>6</v>
      </c>
      <c r="DD298" s="24">
        <f t="shared" si="128"/>
        <v>5</v>
      </c>
      <c r="DE298" s="24">
        <f t="shared" si="128"/>
        <v>30</v>
      </c>
      <c r="DF298">
        <f t="shared" si="129"/>
        <v>6</v>
      </c>
      <c r="DG298">
        <f t="shared" si="129"/>
        <v>5</v>
      </c>
      <c r="DH298">
        <f t="shared" si="129"/>
        <v>30</v>
      </c>
      <c r="DI298" s="24">
        <f t="shared" si="130"/>
        <v>6</v>
      </c>
      <c r="DJ298" s="24">
        <f t="shared" si="130"/>
        <v>5</v>
      </c>
      <c r="DK298">
        <f t="shared" si="125"/>
        <v>30</v>
      </c>
      <c r="DQ298" s="4">
        <v>4</v>
      </c>
    </row>
    <row r="299" spans="2:121" ht="164.25" customHeight="1" x14ac:dyDescent="0.25">
      <c r="B299" s="140" t="s">
        <v>809</v>
      </c>
      <c r="C299" s="128">
        <v>554</v>
      </c>
      <c r="D299" s="128" t="s">
        <v>810</v>
      </c>
      <c r="E299" s="44" t="s">
        <v>811</v>
      </c>
      <c r="F299" s="51">
        <v>8.4</v>
      </c>
      <c r="G299" s="51">
        <v>7.2</v>
      </c>
      <c r="H299" s="63">
        <v>60.480000000000004</v>
      </c>
      <c r="I299" s="81">
        <f>(L299+N299+P299+T299+R299)/5</f>
        <v>8.4</v>
      </c>
      <c r="J299" s="81">
        <f>(M299+O299+Q299+U299+S299)/5</f>
        <v>3.6</v>
      </c>
      <c r="K299" s="63">
        <f>I299*J299</f>
        <v>30.240000000000002</v>
      </c>
      <c r="L299" s="52">
        <v>8</v>
      </c>
      <c r="M299" s="52">
        <v>3</v>
      </c>
      <c r="N299" s="52">
        <v>9</v>
      </c>
      <c r="O299" s="52">
        <v>4</v>
      </c>
      <c r="P299" s="52">
        <v>9</v>
      </c>
      <c r="Q299" s="52">
        <v>3</v>
      </c>
      <c r="R299" s="52">
        <v>9</v>
      </c>
      <c r="S299" s="52">
        <v>3</v>
      </c>
      <c r="T299" s="52">
        <v>7</v>
      </c>
      <c r="U299" s="52">
        <v>5</v>
      </c>
      <c r="V299" s="44" t="s">
        <v>812</v>
      </c>
      <c r="W299" s="44" t="s">
        <v>53</v>
      </c>
      <c r="X299" s="44" t="s">
        <v>271</v>
      </c>
      <c r="Y299" s="44" t="s">
        <v>813</v>
      </c>
      <c r="Z299" s="44" t="s">
        <v>164</v>
      </c>
      <c r="AA299" s="44" t="s">
        <v>57</v>
      </c>
      <c r="AB299" s="2" t="s">
        <v>2</v>
      </c>
      <c r="AC299" s="76" t="s">
        <v>2</v>
      </c>
      <c r="AD299" s="20">
        <v>8</v>
      </c>
      <c r="AE299" s="20">
        <v>8</v>
      </c>
      <c r="AF299" s="20">
        <v>64</v>
      </c>
      <c r="AG299" s="12"/>
      <c r="AH299" s="12"/>
      <c r="AI299" s="12"/>
      <c r="AJ299" s="20"/>
      <c r="AK299" s="20"/>
      <c r="AL299" s="20"/>
      <c r="AM299" s="12"/>
      <c r="AN299" s="12"/>
      <c r="AO299" s="12"/>
      <c r="AP299" s="20"/>
      <c r="AQ299" s="20"/>
      <c r="AR299" s="20"/>
      <c r="AS299" s="12"/>
      <c r="AT299" s="12"/>
      <c r="AU299" s="12"/>
      <c r="AV299" s="20"/>
      <c r="AW299" s="20"/>
      <c r="AX299" s="20"/>
      <c r="AY299" s="12"/>
      <c r="AZ299" s="12"/>
      <c r="BA299" s="12"/>
      <c r="BB299" s="20"/>
      <c r="BC299" s="20"/>
      <c r="BD299" s="20"/>
      <c r="BE299" s="12"/>
      <c r="BF299" s="12"/>
      <c r="BG299" s="12"/>
      <c r="BH299" s="20"/>
      <c r="BI299" s="20"/>
      <c r="BJ299" s="20"/>
      <c r="BK299" s="12"/>
      <c r="BL299" s="12"/>
      <c r="BM299" s="12"/>
      <c r="BN299" s="20"/>
      <c r="BO299" s="20"/>
      <c r="BP299" s="20"/>
      <c r="BQ299" s="12"/>
      <c r="BR299" s="12"/>
      <c r="BS299" s="12"/>
      <c r="BT299" s="20"/>
      <c r="BU299" s="20"/>
      <c r="BV299" s="20"/>
      <c r="BW299" s="12"/>
      <c r="BX299" s="12"/>
      <c r="BY299" s="12"/>
      <c r="BZ299" s="20"/>
      <c r="CA299" s="20"/>
      <c r="CB299" s="20"/>
      <c r="CC299" s="12"/>
      <c r="CD299" s="12"/>
      <c r="CE299" s="12"/>
      <c r="CF299" s="20"/>
      <c r="CG299" s="20"/>
      <c r="CH299" s="20"/>
      <c r="CI299" s="12"/>
      <c r="CJ299" s="12"/>
      <c r="CK299" s="12"/>
      <c r="CL299" s="20"/>
      <c r="CM299" s="20"/>
      <c r="CN299" s="20"/>
      <c r="CO299" s="12"/>
      <c r="CP299" s="12"/>
      <c r="CQ299" s="12"/>
      <c r="CR299" s="20"/>
      <c r="CS299" s="20"/>
      <c r="CT299" s="20"/>
      <c r="CU299" s="12"/>
      <c r="CV299" s="12"/>
      <c r="CW299" s="12"/>
      <c r="CX299">
        <f t="shared" si="123"/>
        <v>8</v>
      </c>
      <c r="CY299">
        <f t="shared" si="123"/>
        <v>8</v>
      </c>
      <c r="CZ299">
        <f t="shared" si="123"/>
        <v>64</v>
      </c>
      <c r="DA299">
        <f t="shared" si="124"/>
        <v>1</v>
      </c>
      <c r="DC299" s="24">
        <f t="shared" si="128"/>
        <v>8</v>
      </c>
      <c r="DD299" s="24">
        <f t="shared" si="128"/>
        <v>8</v>
      </c>
      <c r="DE299" s="24">
        <f t="shared" si="128"/>
        <v>64</v>
      </c>
      <c r="DF299">
        <f t="shared" si="129"/>
        <v>8</v>
      </c>
      <c r="DG299">
        <f t="shared" si="129"/>
        <v>8</v>
      </c>
      <c r="DH299">
        <f t="shared" si="129"/>
        <v>64</v>
      </c>
      <c r="DI299" s="24">
        <f t="shared" si="130"/>
        <v>8</v>
      </c>
      <c r="DJ299" s="24">
        <f t="shared" si="130"/>
        <v>8</v>
      </c>
      <c r="DK299">
        <f t="shared" si="125"/>
        <v>64</v>
      </c>
      <c r="DQ299" s="4">
        <v>4</v>
      </c>
    </row>
    <row r="300" spans="2:121" ht="37.5" hidden="1" x14ac:dyDescent="0.25">
      <c r="B300" s="28" t="s">
        <v>814</v>
      </c>
      <c r="C300" s="128"/>
      <c r="D300" s="43"/>
      <c r="E300" s="44"/>
      <c r="F300" s="51"/>
      <c r="G300" s="51"/>
      <c r="H300" s="52"/>
      <c r="I300" s="51"/>
      <c r="J300" s="51"/>
      <c r="K300" s="52"/>
      <c r="L300" s="52"/>
      <c r="M300" s="52"/>
      <c r="N300" s="52"/>
      <c r="O300" s="52"/>
      <c r="P300" s="52"/>
      <c r="Q300" s="52"/>
      <c r="R300" s="52"/>
      <c r="S300" s="52"/>
      <c r="T300" s="52"/>
      <c r="U300" s="52"/>
      <c r="V300" s="44"/>
      <c r="W300" s="44"/>
      <c r="X300" s="44"/>
      <c r="Y300" s="44"/>
      <c r="Z300" s="44"/>
      <c r="AA300" s="29"/>
      <c r="AB300" s="2"/>
      <c r="AC300" s="2"/>
      <c r="AD300" s="20"/>
      <c r="AE300" s="20"/>
      <c r="AF300" s="20"/>
      <c r="AG300" s="12"/>
      <c r="AH300" s="12"/>
      <c r="AI300" s="12"/>
      <c r="AJ300" s="20"/>
      <c r="AK300" s="20"/>
      <c r="AL300" s="20"/>
      <c r="AM300" s="12"/>
      <c r="AN300" s="12"/>
      <c r="AO300" s="12"/>
      <c r="AP300" s="20"/>
      <c r="AQ300" s="20"/>
      <c r="AR300" s="20"/>
      <c r="AS300" s="12"/>
      <c r="AT300" s="12"/>
      <c r="AU300" s="12"/>
      <c r="AV300" s="20"/>
      <c r="AW300" s="20"/>
      <c r="AX300" s="20"/>
      <c r="AY300" s="12"/>
      <c r="AZ300" s="12"/>
      <c r="BA300" s="12"/>
      <c r="BB300" s="20"/>
      <c r="BC300" s="20"/>
      <c r="BD300" s="20"/>
      <c r="BE300" s="12"/>
      <c r="BF300" s="12"/>
      <c r="BG300" s="12"/>
      <c r="BH300" s="20"/>
      <c r="BI300" s="20"/>
      <c r="BJ300" s="20"/>
      <c r="BK300" s="12"/>
      <c r="BL300" s="12"/>
      <c r="BM300" s="12"/>
      <c r="BN300" s="20"/>
      <c r="BO300" s="20"/>
      <c r="BP300" s="20"/>
      <c r="BQ300" s="12"/>
      <c r="BR300" s="12"/>
      <c r="BS300" s="12"/>
      <c r="BT300" s="20"/>
      <c r="BU300" s="20"/>
      <c r="BV300" s="20"/>
      <c r="BW300" s="12"/>
      <c r="BX300" s="12"/>
      <c r="BY300" s="12"/>
      <c r="BZ300" s="20"/>
      <c r="CA300" s="20"/>
      <c r="CB300" s="20"/>
      <c r="CC300" s="12"/>
      <c r="CD300" s="12"/>
      <c r="CE300" s="12"/>
      <c r="CF300" s="20"/>
      <c r="CG300" s="20"/>
      <c r="CH300" s="20"/>
      <c r="CI300" s="12"/>
      <c r="CJ300" s="12"/>
      <c r="CK300" s="12"/>
      <c r="CL300" s="20"/>
      <c r="CM300" s="20"/>
      <c r="CN300" s="20"/>
      <c r="CO300" s="12"/>
      <c r="CP300" s="12"/>
      <c r="CQ300" s="12"/>
      <c r="CR300" s="20"/>
      <c r="CS300" s="20"/>
      <c r="CT300" s="20"/>
      <c r="CU300" s="12"/>
      <c r="CV300" s="12"/>
      <c r="CW300" s="12"/>
      <c r="CX300">
        <f t="shared" si="123"/>
        <v>0</v>
      </c>
      <c r="CY300">
        <f t="shared" si="123"/>
        <v>0</v>
      </c>
      <c r="CZ300">
        <f t="shared" si="123"/>
        <v>0</v>
      </c>
      <c r="DA300">
        <f t="shared" si="124"/>
        <v>0</v>
      </c>
      <c r="DC300" s="24" t="e">
        <f t="shared" si="128"/>
        <v>#DIV/0!</v>
      </c>
      <c r="DD300" s="24" t="e">
        <f t="shared" si="128"/>
        <v>#DIV/0!</v>
      </c>
      <c r="DE300" s="24" t="e">
        <f t="shared" si="128"/>
        <v>#DIV/0!</v>
      </c>
      <c r="DF300" t="e">
        <f t="shared" si="129"/>
        <v>#DIV/0!</v>
      </c>
      <c r="DG300" t="e">
        <f t="shared" si="129"/>
        <v>#DIV/0!</v>
      </c>
      <c r="DH300" t="e">
        <f t="shared" si="129"/>
        <v>#DIV/0!</v>
      </c>
      <c r="DI300" s="24" t="e">
        <f t="shared" si="130"/>
        <v>#DIV/0!</v>
      </c>
      <c r="DJ300" s="24" t="e">
        <f t="shared" si="130"/>
        <v>#DIV/0!</v>
      </c>
      <c r="DK300" t="e">
        <f t="shared" si="125"/>
        <v>#DIV/0!</v>
      </c>
      <c r="DQ300" s="4"/>
    </row>
    <row r="301" spans="2:121" ht="360" customHeight="1" x14ac:dyDescent="0.25">
      <c r="B301" s="197" t="s">
        <v>815</v>
      </c>
      <c r="C301" s="128">
        <v>558</v>
      </c>
      <c r="D301" s="149" t="s">
        <v>816</v>
      </c>
      <c r="E301" s="44" t="s">
        <v>817</v>
      </c>
      <c r="F301" s="51">
        <v>5.6</v>
      </c>
      <c r="G301" s="51">
        <v>4.4000000000000004</v>
      </c>
      <c r="H301" s="63">
        <v>24.64</v>
      </c>
      <c r="I301" s="81">
        <f>(L301+N301+P301+T301+R301)/5</f>
        <v>5.6</v>
      </c>
      <c r="J301" s="81">
        <f>(M301+O301+Q301+U301+S301)/5</f>
        <v>4</v>
      </c>
      <c r="K301" s="63">
        <f>I301*J301</f>
        <v>22.4</v>
      </c>
      <c r="L301" s="52">
        <v>6</v>
      </c>
      <c r="M301" s="52">
        <v>3</v>
      </c>
      <c r="N301" s="52">
        <v>6</v>
      </c>
      <c r="O301" s="52">
        <v>4</v>
      </c>
      <c r="P301" s="52">
        <v>5</v>
      </c>
      <c r="Q301" s="52">
        <v>4</v>
      </c>
      <c r="R301" s="52">
        <v>6</v>
      </c>
      <c r="S301" s="52">
        <v>5</v>
      </c>
      <c r="T301" s="52">
        <v>5</v>
      </c>
      <c r="U301" s="52">
        <v>4</v>
      </c>
      <c r="V301" s="44" t="s">
        <v>67</v>
      </c>
      <c r="W301" s="44" t="s">
        <v>53</v>
      </c>
      <c r="X301" s="44" t="s">
        <v>818</v>
      </c>
      <c r="Y301" s="44" t="s">
        <v>596</v>
      </c>
      <c r="Z301" s="44" t="s">
        <v>164</v>
      </c>
      <c r="AA301" s="44" t="s">
        <v>57</v>
      </c>
      <c r="AB301" s="2" t="s">
        <v>2</v>
      </c>
      <c r="AC301" s="76" t="s">
        <v>2</v>
      </c>
      <c r="AD301" s="20">
        <v>2</v>
      </c>
      <c r="AE301" s="20">
        <v>3</v>
      </c>
      <c r="AF301" s="20">
        <v>6</v>
      </c>
      <c r="AG301" s="12"/>
      <c r="AH301" s="12"/>
      <c r="AI301" s="12"/>
      <c r="AJ301" s="20"/>
      <c r="AK301" s="20"/>
      <c r="AL301" s="20"/>
      <c r="AM301" s="12"/>
      <c r="AN301" s="12"/>
      <c r="AO301" s="12"/>
      <c r="AP301" s="20"/>
      <c r="AQ301" s="20"/>
      <c r="AR301" s="20"/>
      <c r="AS301" s="12"/>
      <c r="AT301" s="12"/>
      <c r="AU301" s="12"/>
      <c r="AV301" s="20"/>
      <c r="AW301" s="20"/>
      <c r="AX301" s="20"/>
      <c r="AY301" s="12"/>
      <c r="AZ301" s="12"/>
      <c r="BA301" s="12"/>
      <c r="BB301" s="20"/>
      <c r="BC301" s="20"/>
      <c r="BD301" s="20"/>
      <c r="BE301" s="12"/>
      <c r="BF301" s="12"/>
      <c r="BG301" s="12"/>
      <c r="BH301" s="20"/>
      <c r="BI301" s="20"/>
      <c r="BJ301" s="20"/>
      <c r="BK301" s="12"/>
      <c r="BL301" s="12"/>
      <c r="BM301" s="12"/>
      <c r="BN301" s="20"/>
      <c r="BO301" s="20"/>
      <c r="BP301" s="20"/>
      <c r="BQ301" s="12"/>
      <c r="BR301" s="12"/>
      <c r="BS301" s="12"/>
      <c r="BT301" s="20"/>
      <c r="BU301" s="20"/>
      <c r="BV301" s="20"/>
      <c r="BW301" s="12"/>
      <c r="BX301" s="12"/>
      <c r="BY301" s="12"/>
      <c r="BZ301" s="20">
        <v>8</v>
      </c>
      <c r="CA301" s="20">
        <v>3</v>
      </c>
      <c r="CB301" s="20">
        <v>24</v>
      </c>
      <c r="CC301" s="12">
        <v>8</v>
      </c>
      <c r="CD301" s="12">
        <v>3</v>
      </c>
      <c r="CE301" s="12">
        <v>24</v>
      </c>
      <c r="CF301" s="20">
        <v>8</v>
      </c>
      <c r="CG301" s="20">
        <v>3</v>
      </c>
      <c r="CH301" s="20">
        <v>24</v>
      </c>
      <c r="CI301" s="12">
        <v>8</v>
      </c>
      <c r="CJ301" s="12">
        <v>3</v>
      </c>
      <c r="CK301" s="12">
        <v>24</v>
      </c>
      <c r="CL301" s="20">
        <v>8</v>
      </c>
      <c r="CM301" s="20">
        <v>3</v>
      </c>
      <c r="CN301" s="20">
        <v>24</v>
      </c>
      <c r="CO301" s="12">
        <v>8</v>
      </c>
      <c r="CP301" s="12">
        <v>3</v>
      </c>
      <c r="CQ301" s="12">
        <v>24</v>
      </c>
      <c r="CR301" s="20">
        <v>8</v>
      </c>
      <c r="CS301" s="20">
        <v>3</v>
      </c>
      <c r="CT301" s="20">
        <v>24</v>
      </c>
      <c r="CU301" s="12">
        <v>8</v>
      </c>
      <c r="CV301" s="12">
        <v>3</v>
      </c>
      <c r="CW301" s="12">
        <v>24</v>
      </c>
      <c r="CX301">
        <f t="shared" si="123"/>
        <v>66</v>
      </c>
      <c r="CY301">
        <f t="shared" si="123"/>
        <v>27</v>
      </c>
      <c r="CZ301">
        <f t="shared" si="123"/>
        <v>198</v>
      </c>
      <c r="DA301">
        <f t="shared" si="124"/>
        <v>9</v>
      </c>
      <c r="DC301" s="24">
        <f t="shared" si="128"/>
        <v>7</v>
      </c>
      <c r="DD301" s="24">
        <f t="shared" si="128"/>
        <v>3</v>
      </c>
      <c r="DE301" s="24">
        <f t="shared" si="128"/>
        <v>21</v>
      </c>
      <c r="DF301">
        <f t="shared" si="129"/>
        <v>7.333333333333333</v>
      </c>
      <c r="DG301">
        <f t="shared" si="129"/>
        <v>3</v>
      </c>
      <c r="DH301">
        <f t="shared" si="129"/>
        <v>22</v>
      </c>
      <c r="DI301" s="24">
        <f t="shared" si="130"/>
        <v>7</v>
      </c>
      <c r="DJ301" s="24">
        <f t="shared" si="130"/>
        <v>3</v>
      </c>
      <c r="DK301">
        <f t="shared" si="125"/>
        <v>21</v>
      </c>
      <c r="DQ301" s="4">
        <v>4</v>
      </c>
    </row>
    <row r="302" spans="2:121" ht="196.5" customHeight="1" x14ac:dyDescent="0.25">
      <c r="B302" s="197"/>
      <c r="C302" s="128">
        <v>561</v>
      </c>
      <c r="D302" s="128" t="s">
        <v>819</v>
      </c>
      <c r="E302" s="44" t="s">
        <v>820</v>
      </c>
      <c r="F302" s="51">
        <v>6</v>
      </c>
      <c r="G302" s="51">
        <v>2.8</v>
      </c>
      <c r="H302" s="63">
        <v>16.799999999999997</v>
      </c>
      <c r="I302" s="81">
        <f>(L302+N302+P302+T302+R302)/5</f>
        <v>6</v>
      </c>
      <c r="J302" s="81">
        <f>(M302+O302+Q302+U302+S302)/5</f>
        <v>2.8</v>
      </c>
      <c r="K302" s="63">
        <f>I302*J302</f>
        <v>16.799999999999997</v>
      </c>
      <c r="L302" s="52">
        <v>6</v>
      </c>
      <c r="M302" s="52">
        <v>5</v>
      </c>
      <c r="N302" s="52">
        <v>7</v>
      </c>
      <c r="O302" s="52">
        <v>2</v>
      </c>
      <c r="P302" s="52">
        <v>6</v>
      </c>
      <c r="Q302" s="52">
        <v>2</v>
      </c>
      <c r="R302" s="52">
        <v>6</v>
      </c>
      <c r="S302" s="52">
        <v>3</v>
      </c>
      <c r="T302" s="52">
        <v>5</v>
      </c>
      <c r="U302" s="52">
        <v>2</v>
      </c>
      <c r="V302" s="44" t="s">
        <v>52</v>
      </c>
      <c r="W302" s="44" t="s">
        <v>53</v>
      </c>
      <c r="X302" s="44" t="s">
        <v>821</v>
      </c>
      <c r="Y302" s="44" t="s">
        <v>822</v>
      </c>
      <c r="Z302" s="44" t="s">
        <v>56</v>
      </c>
      <c r="AA302" s="44" t="s">
        <v>57</v>
      </c>
      <c r="AB302" s="2" t="s">
        <v>2</v>
      </c>
      <c r="AC302" s="76" t="s">
        <v>2</v>
      </c>
      <c r="AD302" s="20">
        <v>8</v>
      </c>
      <c r="AE302" s="20">
        <v>1</v>
      </c>
      <c r="AF302" s="20">
        <v>8</v>
      </c>
      <c r="AG302" s="12"/>
      <c r="AH302" s="12"/>
      <c r="AI302" s="12"/>
      <c r="AJ302" s="20"/>
      <c r="AK302" s="20"/>
      <c r="AL302" s="20"/>
      <c r="AM302" s="12">
        <v>8</v>
      </c>
      <c r="AN302" s="12">
        <v>1</v>
      </c>
      <c r="AO302" s="12">
        <v>8</v>
      </c>
      <c r="AP302" s="20"/>
      <c r="AQ302" s="20"/>
      <c r="AR302" s="20"/>
      <c r="AS302" s="12"/>
      <c r="AT302" s="12"/>
      <c r="AU302" s="12"/>
      <c r="AV302" s="20"/>
      <c r="AW302" s="20"/>
      <c r="AX302" s="20"/>
      <c r="AY302" s="12"/>
      <c r="AZ302" s="12"/>
      <c r="BA302" s="12"/>
      <c r="BB302" s="20"/>
      <c r="BC302" s="20"/>
      <c r="BD302" s="20"/>
      <c r="BE302" s="12"/>
      <c r="BF302" s="12"/>
      <c r="BG302" s="12"/>
      <c r="BH302" s="20"/>
      <c r="BI302" s="20"/>
      <c r="BJ302" s="20"/>
      <c r="BK302" s="12"/>
      <c r="BL302" s="12"/>
      <c r="BM302" s="12"/>
      <c r="BN302" s="20"/>
      <c r="BO302" s="20"/>
      <c r="BP302" s="20"/>
      <c r="BQ302" s="12"/>
      <c r="BR302" s="12"/>
      <c r="BS302" s="12"/>
      <c r="BT302" s="20"/>
      <c r="BU302" s="20"/>
      <c r="BV302" s="20"/>
      <c r="BW302" s="12"/>
      <c r="BX302" s="12"/>
      <c r="BY302" s="12"/>
      <c r="BZ302" s="20"/>
      <c r="CA302" s="20"/>
      <c r="CB302" s="20"/>
      <c r="CC302" s="12"/>
      <c r="CD302" s="12"/>
      <c r="CE302" s="12"/>
      <c r="CF302" s="20"/>
      <c r="CG302" s="20"/>
      <c r="CH302" s="20"/>
      <c r="CI302" s="12"/>
      <c r="CJ302" s="12"/>
      <c r="CK302" s="12"/>
      <c r="CL302" s="20"/>
      <c r="CM302" s="20"/>
      <c r="CN302" s="20"/>
      <c r="CO302" s="12"/>
      <c r="CP302" s="12"/>
      <c r="CQ302" s="12"/>
      <c r="CR302" s="20"/>
      <c r="CS302" s="20"/>
      <c r="CT302" s="20"/>
      <c r="CU302" s="12"/>
      <c r="CV302" s="12"/>
      <c r="CW302" s="12"/>
      <c r="CX302">
        <f t="shared" si="123"/>
        <v>16</v>
      </c>
      <c r="CY302">
        <f t="shared" si="123"/>
        <v>2</v>
      </c>
      <c r="CZ302">
        <f t="shared" si="123"/>
        <v>16</v>
      </c>
      <c r="DA302">
        <f t="shared" si="124"/>
        <v>2</v>
      </c>
      <c r="DC302" s="24">
        <f t="shared" si="128"/>
        <v>8</v>
      </c>
      <c r="DD302" s="24">
        <f t="shared" si="128"/>
        <v>1</v>
      </c>
      <c r="DE302" s="24">
        <f t="shared" si="128"/>
        <v>8</v>
      </c>
      <c r="DF302">
        <f t="shared" si="129"/>
        <v>8</v>
      </c>
      <c r="DG302">
        <f t="shared" si="129"/>
        <v>1</v>
      </c>
      <c r="DH302">
        <f t="shared" si="129"/>
        <v>8</v>
      </c>
      <c r="DI302" s="24">
        <f t="shared" si="130"/>
        <v>8</v>
      </c>
      <c r="DJ302" s="24">
        <f t="shared" si="130"/>
        <v>1</v>
      </c>
      <c r="DK302">
        <f t="shared" si="125"/>
        <v>8</v>
      </c>
      <c r="DQ302" s="4">
        <v>4</v>
      </c>
    </row>
    <row r="303" spans="2:121" ht="332.25" customHeight="1" x14ac:dyDescent="0.25">
      <c r="B303" s="244" t="s">
        <v>823</v>
      </c>
      <c r="C303" s="225">
        <v>572</v>
      </c>
      <c r="D303" s="265" t="s">
        <v>824</v>
      </c>
      <c r="E303" s="44" t="s">
        <v>825</v>
      </c>
      <c r="F303" s="56">
        <v>6.6</v>
      </c>
      <c r="G303" s="56">
        <v>1.6</v>
      </c>
      <c r="H303" s="86">
        <v>10.56</v>
      </c>
      <c r="I303" s="81">
        <f t="shared" ref="I303:J303" si="135">(L303+N303+P303+T303+R303)/5</f>
        <v>6.6</v>
      </c>
      <c r="J303" s="81">
        <f t="shared" si="135"/>
        <v>1.6</v>
      </c>
      <c r="K303" s="82">
        <f t="shared" ref="K303" si="136">I303*J303</f>
        <v>10.56</v>
      </c>
      <c r="L303" s="80">
        <v>7</v>
      </c>
      <c r="M303" s="80">
        <v>2</v>
      </c>
      <c r="N303" s="80">
        <v>7</v>
      </c>
      <c r="O303" s="80">
        <v>1</v>
      </c>
      <c r="P303" s="80">
        <v>6</v>
      </c>
      <c r="Q303" s="80">
        <v>1</v>
      </c>
      <c r="R303" s="80">
        <v>6</v>
      </c>
      <c r="S303" s="80">
        <v>2</v>
      </c>
      <c r="T303" s="80">
        <v>7</v>
      </c>
      <c r="U303" s="80">
        <v>2</v>
      </c>
      <c r="V303" s="44" t="s">
        <v>826</v>
      </c>
      <c r="W303" s="44" t="s">
        <v>53</v>
      </c>
      <c r="X303" s="44" t="s">
        <v>827</v>
      </c>
      <c r="Y303" s="54" t="s">
        <v>828</v>
      </c>
      <c r="Z303" s="44" t="s">
        <v>829</v>
      </c>
      <c r="AA303" s="44" t="s">
        <v>57</v>
      </c>
      <c r="AB303" s="2" t="s">
        <v>2</v>
      </c>
      <c r="AC303" s="76" t="s">
        <v>2</v>
      </c>
      <c r="AD303" s="228">
        <v>4</v>
      </c>
      <c r="AE303" s="228">
        <v>6</v>
      </c>
      <c r="AF303" s="228">
        <v>24</v>
      </c>
      <c r="AG303" s="226">
        <v>5</v>
      </c>
      <c r="AH303" s="226">
        <v>1</v>
      </c>
      <c r="AI303" s="226">
        <v>5</v>
      </c>
      <c r="AJ303" s="228">
        <v>5</v>
      </c>
      <c r="AK303" s="228">
        <v>1</v>
      </c>
      <c r="AL303" s="228">
        <v>5</v>
      </c>
      <c r="AM303" s="226">
        <v>5</v>
      </c>
      <c r="AN303" s="226">
        <v>1</v>
      </c>
      <c r="AO303" s="226">
        <v>5</v>
      </c>
      <c r="AP303" s="228">
        <v>5</v>
      </c>
      <c r="AQ303" s="228">
        <v>1</v>
      </c>
      <c r="AR303" s="228">
        <v>5</v>
      </c>
      <c r="AS303" s="226">
        <v>5</v>
      </c>
      <c r="AT303" s="226">
        <v>1</v>
      </c>
      <c r="AU303" s="226">
        <v>5</v>
      </c>
      <c r="AV303" s="228">
        <v>5</v>
      </c>
      <c r="AW303" s="228">
        <v>1</v>
      </c>
      <c r="AX303" s="228">
        <v>5</v>
      </c>
      <c r="AY303" s="226">
        <v>5</v>
      </c>
      <c r="AZ303" s="226">
        <v>1</v>
      </c>
      <c r="BA303" s="226">
        <v>5</v>
      </c>
      <c r="BB303" s="228"/>
      <c r="BC303" s="228"/>
      <c r="BD303" s="228"/>
      <c r="BE303" s="226"/>
      <c r="BF303" s="226"/>
      <c r="BG303" s="226"/>
      <c r="BH303" s="228"/>
      <c r="BI303" s="228"/>
      <c r="BJ303" s="228"/>
      <c r="BK303" s="226"/>
      <c r="BL303" s="226"/>
      <c r="BM303" s="226"/>
      <c r="BN303" s="228"/>
      <c r="BO303" s="228"/>
      <c r="BP303" s="228"/>
      <c r="BQ303" s="226"/>
      <c r="BR303" s="226"/>
      <c r="BS303" s="226"/>
      <c r="BT303" s="228"/>
      <c r="BU303" s="228"/>
      <c r="BV303" s="228"/>
      <c r="BW303" s="226"/>
      <c r="BX303" s="226"/>
      <c r="BY303" s="226"/>
      <c r="BZ303" s="228"/>
      <c r="CA303" s="228"/>
      <c r="CB303" s="228"/>
      <c r="CC303" s="226"/>
      <c r="CD303" s="226"/>
      <c r="CE303" s="226"/>
      <c r="CF303" s="228"/>
      <c r="CG303" s="228"/>
      <c r="CH303" s="228"/>
      <c r="CI303" s="226"/>
      <c r="CJ303" s="226"/>
      <c r="CK303" s="226"/>
      <c r="CL303" s="228"/>
      <c r="CM303" s="228"/>
      <c r="CN303" s="228"/>
      <c r="CO303" s="226"/>
      <c r="CP303" s="226"/>
      <c r="CQ303" s="226"/>
      <c r="CR303" s="228"/>
      <c r="CS303" s="228"/>
      <c r="CT303" s="228"/>
      <c r="CU303" s="226"/>
      <c r="CV303" s="226"/>
      <c r="CW303" s="226"/>
      <c r="CX303">
        <f t="shared" si="123"/>
        <v>39</v>
      </c>
      <c r="CY303">
        <f t="shared" si="123"/>
        <v>13</v>
      </c>
      <c r="CZ303">
        <f t="shared" si="123"/>
        <v>59</v>
      </c>
      <c r="DA303">
        <f t="shared" si="124"/>
        <v>8</v>
      </c>
      <c r="DC303" s="24">
        <f t="shared" si="128"/>
        <v>5</v>
      </c>
      <c r="DD303" s="24">
        <f t="shared" si="128"/>
        <v>2</v>
      </c>
      <c r="DE303" s="24">
        <f t="shared" si="128"/>
        <v>10</v>
      </c>
      <c r="DF303">
        <f t="shared" si="129"/>
        <v>4.875</v>
      </c>
      <c r="DG303">
        <f t="shared" si="129"/>
        <v>1.625</v>
      </c>
      <c r="DH303">
        <f t="shared" si="129"/>
        <v>7.375</v>
      </c>
      <c r="DI303" s="24">
        <f t="shared" si="130"/>
        <v>5</v>
      </c>
      <c r="DJ303" s="24">
        <f t="shared" si="130"/>
        <v>2</v>
      </c>
      <c r="DK303">
        <f t="shared" si="125"/>
        <v>10</v>
      </c>
      <c r="DQ303" s="234">
        <v>5</v>
      </c>
    </row>
    <row r="304" spans="2:121" ht="2.25" customHeight="1" x14ac:dyDescent="0.25">
      <c r="B304" s="223"/>
      <c r="C304" s="262"/>
      <c r="D304" s="270"/>
      <c r="E304" s="44" t="s">
        <v>830</v>
      </c>
      <c r="F304" s="89"/>
      <c r="G304" s="89"/>
      <c r="H304" s="91"/>
      <c r="I304" s="49"/>
      <c r="J304" s="49"/>
      <c r="K304" s="67"/>
      <c r="L304" s="50"/>
      <c r="M304" s="50"/>
      <c r="N304" s="50"/>
      <c r="O304" s="50"/>
      <c r="P304" s="50"/>
      <c r="Q304" s="50"/>
      <c r="R304" s="50"/>
      <c r="S304" s="50"/>
      <c r="T304" s="50"/>
      <c r="U304" s="50"/>
      <c r="V304" s="44" t="s">
        <v>67</v>
      </c>
      <c r="W304" s="44" t="s">
        <v>53</v>
      </c>
      <c r="X304" s="44"/>
      <c r="Y304" s="44"/>
      <c r="Z304" s="44"/>
      <c r="AA304" s="44" t="s">
        <v>57</v>
      </c>
      <c r="AB304" s="2" t="s">
        <v>831</v>
      </c>
      <c r="AC304" s="76" t="s">
        <v>2</v>
      </c>
      <c r="AD304" s="229"/>
      <c r="AE304" s="229"/>
      <c r="AF304" s="229"/>
      <c r="AG304" s="227"/>
      <c r="AH304" s="227"/>
      <c r="AI304" s="227"/>
      <c r="AJ304" s="229"/>
      <c r="AK304" s="229"/>
      <c r="AL304" s="229"/>
      <c r="AM304" s="227"/>
      <c r="AN304" s="227"/>
      <c r="AO304" s="227"/>
      <c r="AP304" s="229"/>
      <c r="AQ304" s="229"/>
      <c r="AR304" s="229"/>
      <c r="AS304" s="227"/>
      <c r="AT304" s="227"/>
      <c r="AU304" s="227"/>
      <c r="AV304" s="229"/>
      <c r="AW304" s="229"/>
      <c r="AX304" s="229"/>
      <c r="AY304" s="227"/>
      <c r="AZ304" s="227"/>
      <c r="BA304" s="227"/>
      <c r="BB304" s="229"/>
      <c r="BC304" s="229"/>
      <c r="BD304" s="229"/>
      <c r="BE304" s="227"/>
      <c r="BF304" s="227"/>
      <c r="BG304" s="227"/>
      <c r="BH304" s="229"/>
      <c r="BI304" s="229"/>
      <c r="BJ304" s="229"/>
      <c r="BK304" s="227"/>
      <c r="BL304" s="227"/>
      <c r="BM304" s="227"/>
      <c r="BN304" s="229"/>
      <c r="BO304" s="229"/>
      <c r="BP304" s="229"/>
      <c r="BQ304" s="227"/>
      <c r="BR304" s="227"/>
      <c r="BS304" s="227"/>
      <c r="BT304" s="229"/>
      <c r="BU304" s="229"/>
      <c r="BV304" s="229"/>
      <c r="BW304" s="227"/>
      <c r="BX304" s="227"/>
      <c r="BY304" s="227"/>
      <c r="BZ304" s="229"/>
      <c r="CA304" s="229"/>
      <c r="CB304" s="229"/>
      <c r="CC304" s="227"/>
      <c r="CD304" s="227"/>
      <c r="CE304" s="227"/>
      <c r="CF304" s="229"/>
      <c r="CG304" s="229"/>
      <c r="CH304" s="229"/>
      <c r="CI304" s="227"/>
      <c r="CJ304" s="227"/>
      <c r="CK304" s="227"/>
      <c r="CL304" s="229"/>
      <c r="CM304" s="229"/>
      <c r="CN304" s="229"/>
      <c r="CO304" s="227"/>
      <c r="CP304" s="227"/>
      <c r="CQ304" s="227"/>
      <c r="CR304" s="229"/>
      <c r="CS304" s="229"/>
      <c r="CT304" s="229"/>
      <c r="CU304" s="227"/>
      <c r="CV304" s="227"/>
      <c r="CW304" s="227"/>
      <c r="CX304">
        <f t="shared" si="123"/>
        <v>0</v>
      </c>
      <c r="CY304">
        <f t="shared" si="123"/>
        <v>0</v>
      </c>
      <c r="CZ304">
        <f t="shared" si="123"/>
        <v>0</v>
      </c>
      <c r="DA304">
        <f t="shared" si="124"/>
        <v>0</v>
      </c>
      <c r="DC304" s="24" t="e">
        <f t="shared" si="128"/>
        <v>#DIV/0!</v>
      </c>
      <c r="DD304" s="24" t="e">
        <f t="shared" si="128"/>
        <v>#DIV/0!</v>
      </c>
      <c r="DE304" s="24" t="e">
        <f t="shared" si="128"/>
        <v>#DIV/0!</v>
      </c>
      <c r="DF304" t="e">
        <f t="shared" si="129"/>
        <v>#DIV/0!</v>
      </c>
      <c r="DG304" t="e">
        <f t="shared" si="129"/>
        <v>#DIV/0!</v>
      </c>
      <c r="DH304" t="e">
        <f t="shared" si="129"/>
        <v>#DIV/0!</v>
      </c>
      <c r="DI304" s="24" t="e">
        <f t="shared" si="130"/>
        <v>#DIV/0!</v>
      </c>
      <c r="DJ304" s="24" t="e">
        <f t="shared" si="130"/>
        <v>#DIV/0!</v>
      </c>
      <c r="DK304" t="e">
        <f t="shared" si="125"/>
        <v>#DIV/0!</v>
      </c>
      <c r="DQ304" s="235"/>
    </row>
    <row r="305" spans="2:121" ht="158.25" hidden="1" customHeight="1" x14ac:dyDescent="0.25">
      <c r="B305" s="223"/>
      <c r="C305" s="128">
        <v>573</v>
      </c>
      <c r="D305" s="130" t="s">
        <v>832</v>
      </c>
      <c r="E305" s="44" t="s">
        <v>833</v>
      </c>
      <c r="F305" s="51">
        <v>3.2</v>
      </c>
      <c r="G305" s="51">
        <v>1</v>
      </c>
      <c r="H305" s="63">
        <v>3.2</v>
      </c>
      <c r="I305" s="81">
        <f t="shared" ref="I305:J307" si="137">(L305+N305+P305+T305+R305)/5</f>
        <v>3.2</v>
      </c>
      <c r="J305" s="81">
        <f t="shared" si="137"/>
        <v>1</v>
      </c>
      <c r="K305" s="63">
        <f>I305*J305</f>
        <v>3.2</v>
      </c>
      <c r="L305" s="52">
        <v>3</v>
      </c>
      <c r="M305" s="52">
        <v>1</v>
      </c>
      <c r="N305" s="52">
        <v>3</v>
      </c>
      <c r="O305" s="52">
        <v>1</v>
      </c>
      <c r="P305" s="52">
        <v>3</v>
      </c>
      <c r="Q305" s="52">
        <v>1</v>
      </c>
      <c r="R305" s="52">
        <v>3</v>
      </c>
      <c r="S305" s="52">
        <v>1</v>
      </c>
      <c r="T305" s="52">
        <v>4</v>
      </c>
      <c r="U305" s="52">
        <v>1</v>
      </c>
      <c r="V305" s="44" t="s">
        <v>67</v>
      </c>
      <c r="W305" s="44" t="s">
        <v>60</v>
      </c>
      <c r="X305" s="44" t="s">
        <v>834</v>
      </c>
      <c r="Y305" s="44" t="s">
        <v>91</v>
      </c>
      <c r="Z305" s="44"/>
      <c r="AA305" s="29" t="s">
        <v>92</v>
      </c>
      <c r="AB305" s="2" t="s">
        <v>2</v>
      </c>
      <c r="AC305" s="76"/>
      <c r="AD305" s="36">
        <v>3</v>
      </c>
      <c r="AE305" s="20">
        <v>1</v>
      </c>
      <c r="AF305" s="20">
        <v>3</v>
      </c>
      <c r="AG305" s="12"/>
      <c r="AH305" s="12"/>
      <c r="AI305" s="12"/>
      <c r="AJ305" s="20"/>
      <c r="AK305" s="20"/>
      <c r="AL305" s="20"/>
      <c r="AM305" s="12"/>
      <c r="AN305" s="12"/>
      <c r="AO305" s="12"/>
      <c r="AP305" s="20"/>
      <c r="AQ305" s="20"/>
      <c r="AR305" s="20"/>
      <c r="AS305" s="12"/>
      <c r="AT305" s="12"/>
      <c r="AU305" s="12"/>
      <c r="AV305" s="20"/>
      <c r="AW305" s="20"/>
      <c r="AX305" s="20"/>
      <c r="AY305" s="12"/>
      <c r="AZ305" s="12"/>
      <c r="BA305" s="12"/>
      <c r="BB305" s="20"/>
      <c r="BC305" s="20"/>
      <c r="BD305" s="20"/>
      <c r="BE305" s="12"/>
      <c r="BF305" s="12"/>
      <c r="BG305" s="12"/>
      <c r="BH305" s="20"/>
      <c r="BI305" s="20"/>
      <c r="BJ305" s="20"/>
      <c r="BK305" s="12"/>
      <c r="BL305" s="12"/>
      <c r="BM305" s="12"/>
      <c r="BN305" s="20"/>
      <c r="BO305" s="20"/>
      <c r="BP305" s="20"/>
      <c r="BQ305" s="12"/>
      <c r="BR305" s="12"/>
      <c r="BS305" s="12"/>
      <c r="BT305" s="20"/>
      <c r="BU305" s="20"/>
      <c r="BV305" s="20"/>
      <c r="BW305" s="12"/>
      <c r="BX305" s="12"/>
      <c r="BY305" s="12"/>
      <c r="BZ305" s="20"/>
      <c r="CA305" s="20"/>
      <c r="CB305" s="20"/>
      <c r="CC305" s="12"/>
      <c r="CD305" s="12"/>
      <c r="CE305" s="12"/>
      <c r="CF305" s="20"/>
      <c r="CG305" s="20"/>
      <c r="CH305" s="20"/>
      <c r="CI305" s="12"/>
      <c r="CJ305" s="12"/>
      <c r="CK305" s="12"/>
      <c r="CL305" s="20"/>
      <c r="CM305" s="20"/>
      <c r="CN305" s="20"/>
      <c r="CO305" s="12"/>
      <c r="CP305" s="12"/>
      <c r="CQ305" s="12"/>
      <c r="CR305" s="20"/>
      <c r="CS305" s="20"/>
      <c r="CT305" s="20"/>
      <c r="CU305" s="12"/>
      <c r="CV305" s="12"/>
      <c r="CW305" s="12"/>
      <c r="CX305">
        <f t="shared" si="123"/>
        <v>3</v>
      </c>
      <c r="CY305">
        <f t="shared" si="123"/>
        <v>1</v>
      </c>
      <c r="CZ305">
        <f t="shared" si="123"/>
        <v>3</v>
      </c>
      <c r="DA305">
        <f t="shared" si="124"/>
        <v>1</v>
      </c>
      <c r="DC305" s="24">
        <f t="shared" si="128"/>
        <v>3</v>
      </c>
      <c r="DD305" s="24">
        <f t="shared" si="128"/>
        <v>1</v>
      </c>
      <c r="DE305" s="24">
        <f t="shared" si="128"/>
        <v>3</v>
      </c>
      <c r="DF305">
        <f t="shared" si="129"/>
        <v>3</v>
      </c>
      <c r="DG305">
        <f t="shared" si="129"/>
        <v>1</v>
      </c>
      <c r="DH305">
        <f t="shared" si="129"/>
        <v>3</v>
      </c>
      <c r="DI305" s="24">
        <f t="shared" si="130"/>
        <v>3</v>
      </c>
      <c r="DJ305" s="24">
        <f t="shared" si="130"/>
        <v>1</v>
      </c>
      <c r="DK305">
        <f t="shared" si="125"/>
        <v>3</v>
      </c>
      <c r="DQ305" s="4">
        <v>3</v>
      </c>
    </row>
    <row r="306" spans="2:121" ht="158.25" customHeight="1" x14ac:dyDescent="0.25">
      <c r="B306" s="223"/>
      <c r="C306" s="134">
        <v>574</v>
      </c>
      <c r="D306" s="134" t="s">
        <v>835</v>
      </c>
      <c r="E306" s="44" t="s">
        <v>836</v>
      </c>
      <c r="F306" s="51">
        <v>7</v>
      </c>
      <c r="G306" s="51">
        <v>3.6</v>
      </c>
      <c r="H306" s="63">
        <v>25.2</v>
      </c>
      <c r="I306" s="81">
        <f>(L306+N306+P306+T306+R306)/5</f>
        <v>7</v>
      </c>
      <c r="J306" s="81">
        <f>(M306+O306+Q306+U306+S306)/5</f>
        <v>3.6</v>
      </c>
      <c r="K306" s="63">
        <f>I306*J306</f>
        <v>25.2</v>
      </c>
      <c r="L306" s="52">
        <v>7</v>
      </c>
      <c r="M306" s="52">
        <v>3</v>
      </c>
      <c r="N306" s="52">
        <v>8</v>
      </c>
      <c r="O306" s="52">
        <v>5</v>
      </c>
      <c r="P306" s="52">
        <v>8</v>
      </c>
      <c r="Q306" s="52">
        <v>5</v>
      </c>
      <c r="R306" s="52">
        <v>7</v>
      </c>
      <c r="S306" s="52">
        <v>4</v>
      </c>
      <c r="T306" s="52">
        <v>5</v>
      </c>
      <c r="U306" s="52">
        <v>1</v>
      </c>
      <c r="V306" s="44" t="s">
        <v>826</v>
      </c>
      <c r="W306" s="44" t="s">
        <v>53</v>
      </c>
      <c r="X306" s="44" t="s">
        <v>837</v>
      </c>
      <c r="Y306" s="44" t="s">
        <v>828</v>
      </c>
      <c r="Z306" s="44" t="s">
        <v>838</v>
      </c>
      <c r="AA306" s="44" t="s">
        <v>57</v>
      </c>
      <c r="AB306" s="2" t="s">
        <v>2</v>
      </c>
      <c r="AC306" s="76" t="s">
        <v>2</v>
      </c>
      <c r="AD306" s="20">
        <v>3</v>
      </c>
      <c r="AE306" s="20">
        <v>8</v>
      </c>
      <c r="AF306" s="20">
        <v>24</v>
      </c>
      <c r="AG306" s="12"/>
      <c r="AH306" s="12"/>
      <c r="AI306" s="12"/>
      <c r="AJ306" s="20"/>
      <c r="AK306" s="20"/>
      <c r="AL306" s="20"/>
      <c r="AM306" s="12"/>
      <c r="AN306" s="12"/>
      <c r="AO306" s="12"/>
      <c r="AP306" s="20"/>
      <c r="AQ306" s="20"/>
      <c r="AR306" s="20"/>
      <c r="AS306" s="12"/>
      <c r="AT306" s="12"/>
      <c r="AU306" s="12"/>
      <c r="AV306" s="20"/>
      <c r="AW306" s="20"/>
      <c r="AX306" s="20"/>
      <c r="AY306" s="12"/>
      <c r="AZ306" s="12"/>
      <c r="BA306" s="12"/>
      <c r="BB306" s="20"/>
      <c r="BC306" s="20"/>
      <c r="BD306" s="20"/>
      <c r="BE306" s="12"/>
      <c r="BF306" s="12"/>
      <c r="BG306" s="12"/>
      <c r="BH306" s="20"/>
      <c r="BI306" s="20"/>
      <c r="BJ306" s="20"/>
      <c r="BK306" s="12"/>
      <c r="BL306" s="12"/>
      <c r="BM306" s="12"/>
      <c r="BN306" s="20"/>
      <c r="BO306" s="20"/>
      <c r="BP306" s="20"/>
      <c r="BQ306" s="12"/>
      <c r="BR306" s="12"/>
      <c r="BS306" s="12"/>
      <c r="BT306" s="20"/>
      <c r="BU306" s="20"/>
      <c r="BV306" s="20"/>
      <c r="BW306" s="12"/>
      <c r="BX306" s="12"/>
      <c r="BY306" s="12"/>
      <c r="BZ306" s="20"/>
      <c r="CA306" s="20"/>
      <c r="CB306" s="20"/>
      <c r="CC306" s="12"/>
      <c r="CD306" s="12"/>
      <c r="CE306" s="12"/>
      <c r="CF306" s="20"/>
      <c r="CG306" s="20"/>
      <c r="CH306" s="20"/>
      <c r="CI306" s="12"/>
      <c r="CJ306" s="12"/>
      <c r="CK306" s="12"/>
      <c r="CL306" s="20"/>
      <c r="CM306" s="20"/>
      <c r="CN306" s="20"/>
      <c r="CO306" s="12"/>
      <c r="CP306" s="12"/>
      <c r="CQ306" s="12"/>
      <c r="CR306" s="20"/>
      <c r="CS306" s="20"/>
      <c r="CT306" s="20"/>
      <c r="CU306" s="12"/>
      <c r="CV306" s="12"/>
      <c r="CW306" s="12"/>
      <c r="CX306">
        <f t="shared" si="123"/>
        <v>3</v>
      </c>
      <c r="CY306">
        <f t="shared" si="123"/>
        <v>8</v>
      </c>
      <c r="CZ306">
        <f t="shared" si="123"/>
        <v>24</v>
      </c>
      <c r="DA306">
        <f t="shared" si="124"/>
        <v>1</v>
      </c>
      <c r="DC306" s="24">
        <f t="shared" si="128"/>
        <v>3</v>
      </c>
      <c r="DD306" s="24">
        <f t="shared" si="128"/>
        <v>8</v>
      </c>
      <c r="DE306" s="24">
        <f t="shared" si="128"/>
        <v>24</v>
      </c>
      <c r="DF306">
        <f t="shared" si="129"/>
        <v>3</v>
      </c>
      <c r="DG306">
        <f t="shared" si="129"/>
        <v>8</v>
      </c>
      <c r="DH306">
        <f t="shared" si="129"/>
        <v>24</v>
      </c>
      <c r="DI306" s="24">
        <f t="shared" si="130"/>
        <v>3</v>
      </c>
      <c r="DJ306" s="24">
        <f t="shared" si="130"/>
        <v>8</v>
      </c>
      <c r="DK306">
        <f t="shared" si="125"/>
        <v>24</v>
      </c>
      <c r="DQ306" s="4">
        <v>5</v>
      </c>
    </row>
    <row r="307" spans="2:121" ht="167.25" hidden="1" customHeight="1" x14ac:dyDescent="0.25">
      <c r="B307" s="140" t="s">
        <v>839</v>
      </c>
      <c r="C307" s="128">
        <v>578</v>
      </c>
      <c r="D307" s="128" t="s">
        <v>840</v>
      </c>
      <c r="E307" s="44" t="s">
        <v>345</v>
      </c>
      <c r="F307" s="51">
        <v>4</v>
      </c>
      <c r="G307" s="51">
        <v>1</v>
      </c>
      <c r="H307" s="63">
        <v>4</v>
      </c>
      <c r="I307" s="81">
        <f t="shared" si="137"/>
        <v>4</v>
      </c>
      <c r="J307" s="81">
        <f t="shared" si="137"/>
        <v>1</v>
      </c>
      <c r="K307" s="63">
        <f t="shared" ref="K307" si="138">I307*J307</f>
        <v>4</v>
      </c>
      <c r="L307" s="52">
        <v>4</v>
      </c>
      <c r="M307" s="52">
        <v>1</v>
      </c>
      <c r="N307" s="52">
        <v>4</v>
      </c>
      <c r="O307" s="52">
        <v>1</v>
      </c>
      <c r="P307" s="52">
        <v>4</v>
      </c>
      <c r="Q307" s="52">
        <v>1</v>
      </c>
      <c r="R307" s="52">
        <v>4</v>
      </c>
      <c r="S307" s="52">
        <v>1</v>
      </c>
      <c r="T307" s="52">
        <v>4</v>
      </c>
      <c r="U307" s="52">
        <v>1</v>
      </c>
      <c r="V307" s="44" t="s">
        <v>841</v>
      </c>
      <c r="W307" s="44" t="s">
        <v>60</v>
      </c>
      <c r="X307" s="44" t="s">
        <v>842</v>
      </c>
      <c r="Y307" s="44" t="s">
        <v>91</v>
      </c>
      <c r="Z307" s="44"/>
      <c r="AA307" s="29" t="s">
        <v>92</v>
      </c>
      <c r="AB307" s="2" t="s">
        <v>843</v>
      </c>
      <c r="AC307" s="76"/>
      <c r="AD307" s="36">
        <v>6</v>
      </c>
      <c r="AE307" s="20">
        <v>1</v>
      </c>
      <c r="AF307" s="20">
        <v>6</v>
      </c>
      <c r="AG307" s="12"/>
      <c r="AH307" s="12"/>
      <c r="AI307" s="12"/>
      <c r="AJ307" s="20"/>
      <c r="AK307" s="20"/>
      <c r="AL307" s="20"/>
      <c r="AM307" s="12"/>
      <c r="AN307" s="12"/>
      <c r="AO307" s="12"/>
      <c r="AP307" s="20"/>
      <c r="AQ307" s="20"/>
      <c r="AR307" s="20"/>
      <c r="AS307" s="12"/>
      <c r="AT307" s="12"/>
      <c r="AU307" s="12"/>
      <c r="AV307" s="20"/>
      <c r="AW307" s="20"/>
      <c r="AX307" s="20"/>
      <c r="AY307" s="12"/>
      <c r="AZ307" s="12"/>
      <c r="BA307" s="12"/>
      <c r="BB307" s="20"/>
      <c r="BC307" s="20"/>
      <c r="BD307" s="20"/>
      <c r="BE307" s="12">
        <v>6</v>
      </c>
      <c r="BF307" s="12">
        <v>1</v>
      </c>
      <c r="BG307" s="12">
        <v>6</v>
      </c>
      <c r="BH307" s="20"/>
      <c r="BI307" s="20"/>
      <c r="BJ307" s="20"/>
      <c r="BK307" s="12"/>
      <c r="BL307" s="12"/>
      <c r="BM307" s="12"/>
      <c r="BN307" s="20"/>
      <c r="BO307" s="20"/>
      <c r="BP307" s="20"/>
      <c r="BQ307" s="12"/>
      <c r="BR307" s="12"/>
      <c r="BS307" s="12"/>
      <c r="BT307" s="20"/>
      <c r="BU307" s="20"/>
      <c r="BV307" s="20"/>
      <c r="BW307" s="12"/>
      <c r="BX307" s="12"/>
      <c r="BY307" s="12"/>
      <c r="BZ307" s="20"/>
      <c r="CA307" s="20"/>
      <c r="CB307" s="20"/>
      <c r="CC307" s="12"/>
      <c r="CD307" s="12"/>
      <c r="CE307" s="12"/>
      <c r="CF307" s="20"/>
      <c r="CG307" s="20"/>
      <c r="CH307" s="20"/>
      <c r="CI307" s="12"/>
      <c r="CJ307" s="12"/>
      <c r="CK307" s="12"/>
      <c r="CL307" s="20"/>
      <c r="CM307" s="20"/>
      <c r="CN307" s="20"/>
      <c r="CO307" s="12"/>
      <c r="CP307" s="12"/>
      <c r="CQ307" s="12"/>
      <c r="CR307" s="20"/>
      <c r="CS307" s="20"/>
      <c r="CT307" s="20"/>
      <c r="CU307" s="12"/>
      <c r="CV307" s="12"/>
      <c r="CW307" s="12"/>
      <c r="CX307">
        <f t="shared" si="123"/>
        <v>12</v>
      </c>
      <c r="CY307">
        <f t="shared" si="123"/>
        <v>2</v>
      </c>
      <c r="CZ307">
        <f t="shared" si="123"/>
        <v>12</v>
      </c>
      <c r="DA307">
        <f t="shared" si="124"/>
        <v>2</v>
      </c>
      <c r="DC307" s="24">
        <f t="shared" si="128"/>
        <v>6</v>
      </c>
      <c r="DD307" s="24">
        <f t="shared" si="128"/>
        <v>1</v>
      </c>
      <c r="DE307" s="24">
        <f t="shared" si="128"/>
        <v>6</v>
      </c>
      <c r="DF307">
        <f t="shared" si="129"/>
        <v>6</v>
      </c>
      <c r="DG307">
        <f t="shared" si="129"/>
        <v>1</v>
      </c>
      <c r="DH307">
        <f t="shared" si="129"/>
        <v>6</v>
      </c>
      <c r="DI307" s="24">
        <f t="shared" si="130"/>
        <v>6</v>
      </c>
      <c r="DJ307" s="24">
        <f t="shared" si="130"/>
        <v>1</v>
      </c>
      <c r="DK307">
        <f t="shared" si="125"/>
        <v>6</v>
      </c>
      <c r="DQ307" s="4">
        <v>4</v>
      </c>
    </row>
    <row r="308" spans="2:121" ht="134.25" customHeight="1" x14ac:dyDescent="0.25">
      <c r="B308" s="148" t="s">
        <v>844</v>
      </c>
      <c r="C308" s="128">
        <v>581</v>
      </c>
      <c r="D308" s="128" t="s">
        <v>845</v>
      </c>
      <c r="E308" s="44" t="s">
        <v>846</v>
      </c>
      <c r="F308" s="51">
        <v>4.2</v>
      </c>
      <c r="G308" s="51">
        <v>2.8</v>
      </c>
      <c r="H308" s="63">
        <v>11.76</v>
      </c>
      <c r="I308" s="81">
        <f>(L308+N308+P308+T308+R308)/5</f>
        <v>4.4000000000000004</v>
      </c>
      <c r="J308" s="81">
        <f>(M308+O308+Q308+U308+S308)/5</f>
        <v>2.2000000000000002</v>
      </c>
      <c r="K308" s="63">
        <f>I308*J308</f>
        <v>9.6800000000000015</v>
      </c>
      <c r="L308" s="52">
        <v>5</v>
      </c>
      <c r="M308" s="52">
        <v>1</v>
      </c>
      <c r="N308" s="52">
        <v>4</v>
      </c>
      <c r="O308" s="52">
        <v>3</v>
      </c>
      <c r="P308" s="52">
        <v>4</v>
      </c>
      <c r="Q308" s="52">
        <v>3</v>
      </c>
      <c r="R308" s="52">
        <v>4</v>
      </c>
      <c r="S308" s="52">
        <v>2</v>
      </c>
      <c r="T308" s="52">
        <v>5</v>
      </c>
      <c r="U308" s="52">
        <v>2</v>
      </c>
      <c r="V308" s="44" t="s">
        <v>826</v>
      </c>
      <c r="W308" s="44" t="s">
        <v>53</v>
      </c>
      <c r="X308" s="44" t="s">
        <v>847</v>
      </c>
      <c r="Y308" s="44" t="s">
        <v>828</v>
      </c>
      <c r="Z308" s="44" t="s">
        <v>848</v>
      </c>
      <c r="AA308" s="44" t="s">
        <v>57</v>
      </c>
      <c r="AB308" s="2" t="s">
        <v>2</v>
      </c>
      <c r="AC308" s="76" t="s">
        <v>2</v>
      </c>
      <c r="AD308" s="20">
        <v>1</v>
      </c>
      <c r="AE308" s="20">
        <v>5</v>
      </c>
      <c r="AF308" s="20">
        <v>5</v>
      </c>
      <c r="AG308" s="12"/>
      <c r="AH308" s="12"/>
      <c r="AI308" s="12"/>
      <c r="AJ308" s="20"/>
      <c r="AK308" s="20"/>
      <c r="AL308" s="20"/>
      <c r="AM308" s="12"/>
      <c r="AN308" s="12"/>
      <c r="AO308" s="12"/>
      <c r="AP308" s="20"/>
      <c r="AQ308" s="20"/>
      <c r="AR308" s="20"/>
      <c r="AS308" s="12"/>
      <c r="AT308" s="12"/>
      <c r="AU308" s="12"/>
      <c r="AV308" s="20"/>
      <c r="AW308" s="20"/>
      <c r="AX308" s="20"/>
      <c r="AY308" s="12"/>
      <c r="AZ308" s="12"/>
      <c r="BA308" s="12"/>
      <c r="BB308" s="20"/>
      <c r="BC308" s="20"/>
      <c r="BD308" s="20"/>
      <c r="BE308" s="12"/>
      <c r="BF308" s="12"/>
      <c r="BG308" s="12"/>
      <c r="BH308" s="20"/>
      <c r="BI308" s="20"/>
      <c r="BJ308" s="20"/>
      <c r="BK308" s="12"/>
      <c r="BL308" s="12"/>
      <c r="BM308" s="12"/>
      <c r="BN308" s="20"/>
      <c r="BO308" s="20"/>
      <c r="BP308" s="20"/>
      <c r="BQ308" s="12"/>
      <c r="BR308" s="12"/>
      <c r="BS308" s="12"/>
      <c r="BT308" s="20"/>
      <c r="BU308" s="20"/>
      <c r="BV308" s="20"/>
      <c r="BW308" s="12"/>
      <c r="BX308" s="12"/>
      <c r="BY308" s="12"/>
      <c r="BZ308" s="20"/>
      <c r="CA308" s="20"/>
      <c r="CB308" s="20"/>
      <c r="CC308" s="12"/>
      <c r="CD308" s="12"/>
      <c r="CE308" s="12"/>
      <c r="CF308" s="20"/>
      <c r="CG308" s="20"/>
      <c r="CH308" s="20"/>
      <c r="CI308" s="12"/>
      <c r="CJ308" s="12"/>
      <c r="CK308" s="12"/>
      <c r="CL308" s="20"/>
      <c r="CM308" s="20"/>
      <c r="CN308" s="20"/>
      <c r="CO308" s="12"/>
      <c r="CP308" s="12"/>
      <c r="CQ308" s="12"/>
      <c r="CR308" s="20"/>
      <c r="CS308" s="20"/>
      <c r="CT308" s="20"/>
      <c r="CU308" s="12"/>
      <c r="CV308" s="12"/>
      <c r="CW308" s="12"/>
      <c r="CX308">
        <f t="shared" si="123"/>
        <v>1</v>
      </c>
      <c r="CY308">
        <f t="shared" si="123"/>
        <v>5</v>
      </c>
      <c r="CZ308">
        <f t="shared" si="123"/>
        <v>5</v>
      </c>
      <c r="DA308">
        <f t="shared" si="124"/>
        <v>1</v>
      </c>
      <c r="DC308" s="24">
        <f t="shared" si="128"/>
        <v>1</v>
      </c>
      <c r="DD308" s="24">
        <f t="shared" si="128"/>
        <v>5</v>
      </c>
      <c r="DE308" s="24">
        <f t="shared" si="128"/>
        <v>5</v>
      </c>
      <c r="DF308">
        <f t="shared" si="129"/>
        <v>1</v>
      </c>
      <c r="DG308">
        <f t="shared" si="129"/>
        <v>5</v>
      </c>
      <c r="DH308">
        <f t="shared" si="129"/>
        <v>5</v>
      </c>
      <c r="DI308" s="24">
        <f t="shared" si="130"/>
        <v>1</v>
      </c>
      <c r="DJ308" s="24">
        <f t="shared" si="130"/>
        <v>5</v>
      </c>
      <c r="DK308">
        <f t="shared" si="125"/>
        <v>5</v>
      </c>
      <c r="DQ308" s="4">
        <v>1</v>
      </c>
    </row>
    <row r="309" spans="2:121" ht="175.5" customHeight="1" x14ac:dyDescent="0.25">
      <c r="B309" s="244" t="s">
        <v>849</v>
      </c>
      <c r="C309" s="225">
        <v>587</v>
      </c>
      <c r="D309" s="225" t="s">
        <v>850</v>
      </c>
      <c r="E309" s="44" t="s">
        <v>851</v>
      </c>
      <c r="F309" s="56">
        <v>6</v>
      </c>
      <c r="G309" s="56">
        <v>4.8</v>
      </c>
      <c r="H309" s="86">
        <v>28.799999999999997</v>
      </c>
      <c r="I309" s="81">
        <f>(L309+N309+P309+T309+R309)/5</f>
        <v>5.8</v>
      </c>
      <c r="J309" s="81">
        <f>(M309+O309+Q309+U309+S309)/5</f>
        <v>4.5999999999999996</v>
      </c>
      <c r="K309" s="82">
        <f>I309*J309</f>
        <v>26.679999999999996</v>
      </c>
      <c r="L309" s="80">
        <v>7</v>
      </c>
      <c r="M309" s="80">
        <v>5</v>
      </c>
      <c r="N309" s="80">
        <v>6</v>
      </c>
      <c r="O309" s="80">
        <v>5</v>
      </c>
      <c r="P309" s="80">
        <v>7</v>
      </c>
      <c r="Q309" s="80">
        <v>4</v>
      </c>
      <c r="R309" s="80">
        <v>5</v>
      </c>
      <c r="S309" s="80">
        <v>4</v>
      </c>
      <c r="T309" s="80">
        <v>4</v>
      </c>
      <c r="U309" s="80">
        <v>5</v>
      </c>
      <c r="V309" s="44" t="s">
        <v>852</v>
      </c>
      <c r="W309" s="44" t="s">
        <v>53</v>
      </c>
      <c r="X309" s="44" t="s">
        <v>271</v>
      </c>
      <c r="Y309" s="44" t="s">
        <v>853</v>
      </c>
      <c r="Z309" s="44" t="s">
        <v>854</v>
      </c>
      <c r="AA309" s="44" t="s">
        <v>57</v>
      </c>
      <c r="AB309" s="2" t="s">
        <v>2</v>
      </c>
      <c r="AC309" s="76" t="s">
        <v>2</v>
      </c>
      <c r="AD309" s="273">
        <v>5</v>
      </c>
      <c r="AE309" s="273">
        <v>5</v>
      </c>
      <c r="AF309" s="273">
        <v>25</v>
      </c>
      <c r="AG309" s="271">
        <v>3</v>
      </c>
      <c r="AH309" s="271">
        <v>2</v>
      </c>
      <c r="AI309" s="271">
        <v>6</v>
      </c>
      <c r="AJ309" s="273">
        <v>3</v>
      </c>
      <c r="AK309" s="273">
        <v>1</v>
      </c>
      <c r="AL309" s="273">
        <v>3</v>
      </c>
      <c r="AM309" s="271">
        <v>3</v>
      </c>
      <c r="AN309" s="271">
        <v>2</v>
      </c>
      <c r="AO309" s="271">
        <v>6</v>
      </c>
      <c r="AP309" s="273">
        <v>3</v>
      </c>
      <c r="AQ309" s="273">
        <v>2</v>
      </c>
      <c r="AR309" s="273">
        <v>6</v>
      </c>
      <c r="AS309" s="271">
        <v>3</v>
      </c>
      <c r="AT309" s="271">
        <v>1</v>
      </c>
      <c r="AU309" s="271">
        <v>3</v>
      </c>
      <c r="AV309" s="273">
        <v>3</v>
      </c>
      <c r="AW309" s="273">
        <v>1</v>
      </c>
      <c r="AX309" s="273">
        <v>3</v>
      </c>
      <c r="AY309" s="271">
        <v>3</v>
      </c>
      <c r="AZ309" s="271">
        <v>1</v>
      </c>
      <c r="BA309" s="271">
        <v>3</v>
      </c>
      <c r="BB309" s="273"/>
      <c r="BC309" s="273"/>
      <c r="BD309" s="273"/>
      <c r="BE309" s="271"/>
      <c r="BF309" s="271"/>
      <c r="BG309" s="271"/>
      <c r="BH309" s="273"/>
      <c r="BI309" s="273"/>
      <c r="BJ309" s="273"/>
      <c r="BK309" s="271"/>
      <c r="BL309" s="271"/>
      <c r="BM309" s="271"/>
      <c r="BN309" s="273"/>
      <c r="BO309" s="273"/>
      <c r="BP309" s="273"/>
      <c r="BQ309" s="271"/>
      <c r="BR309" s="271"/>
      <c r="BS309" s="271"/>
      <c r="BT309" s="273"/>
      <c r="BU309" s="273"/>
      <c r="BV309" s="273"/>
      <c r="BW309" s="271"/>
      <c r="BX309" s="271"/>
      <c r="BY309" s="271"/>
      <c r="BZ309" s="273"/>
      <c r="CA309" s="273"/>
      <c r="CB309" s="273"/>
      <c r="CC309" s="271"/>
      <c r="CD309" s="271"/>
      <c r="CE309" s="271"/>
      <c r="CF309" s="273"/>
      <c r="CG309" s="273"/>
      <c r="CH309" s="273"/>
      <c r="CI309" s="271"/>
      <c r="CJ309" s="271"/>
      <c r="CK309" s="271"/>
      <c r="CL309" s="273"/>
      <c r="CM309" s="273"/>
      <c r="CN309" s="273"/>
      <c r="CO309" s="271"/>
      <c r="CP309" s="271"/>
      <c r="CQ309" s="271"/>
      <c r="CR309" s="273"/>
      <c r="CS309" s="273"/>
      <c r="CT309" s="273"/>
      <c r="CU309" s="271"/>
      <c r="CV309" s="271"/>
      <c r="CW309" s="271"/>
      <c r="CX309">
        <f t="shared" si="123"/>
        <v>26</v>
      </c>
      <c r="CY309">
        <f t="shared" si="123"/>
        <v>15</v>
      </c>
      <c r="CZ309">
        <f t="shared" si="123"/>
        <v>55</v>
      </c>
      <c r="DA309">
        <f t="shared" si="124"/>
        <v>8</v>
      </c>
      <c r="DC309" s="24">
        <f t="shared" si="128"/>
        <v>3</v>
      </c>
      <c r="DD309" s="24">
        <f t="shared" si="128"/>
        <v>2</v>
      </c>
      <c r="DE309" s="24">
        <f t="shared" si="128"/>
        <v>6</v>
      </c>
      <c r="DF309">
        <f t="shared" si="129"/>
        <v>3.25</v>
      </c>
      <c r="DG309">
        <f t="shared" si="129"/>
        <v>1.875</v>
      </c>
      <c r="DH309">
        <f t="shared" si="129"/>
        <v>6.875</v>
      </c>
      <c r="DI309" s="24">
        <f t="shared" si="130"/>
        <v>3</v>
      </c>
      <c r="DJ309" s="24">
        <f t="shared" si="130"/>
        <v>2</v>
      </c>
      <c r="DK309">
        <f t="shared" si="125"/>
        <v>6</v>
      </c>
      <c r="DQ309" s="275">
        <v>5</v>
      </c>
    </row>
    <row r="310" spans="2:121" ht="151.5" hidden="1" customHeight="1" x14ac:dyDescent="0.25">
      <c r="B310" s="223"/>
      <c r="C310" s="262"/>
      <c r="D310" s="202"/>
      <c r="E310" s="44" t="s">
        <v>855</v>
      </c>
      <c r="F310" s="89"/>
      <c r="G310" s="89"/>
      <c r="H310" s="85"/>
      <c r="I310" s="49"/>
      <c r="J310" s="49"/>
      <c r="K310" s="50"/>
      <c r="L310" s="50"/>
      <c r="M310" s="50"/>
      <c r="N310" s="50"/>
      <c r="O310" s="50"/>
      <c r="P310" s="50"/>
      <c r="Q310" s="50"/>
      <c r="R310" s="50"/>
      <c r="S310" s="50"/>
      <c r="T310" s="50"/>
      <c r="U310" s="50"/>
      <c r="V310" s="44" t="s">
        <v>67</v>
      </c>
      <c r="W310" s="44" t="s">
        <v>60</v>
      </c>
      <c r="X310" s="44"/>
      <c r="Y310" s="44"/>
      <c r="Z310" s="44"/>
      <c r="AA310" s="29" t="s">
        <v>61</v>
      </c>
      <c r="AB310" s="2" t="s">
        <v>856</v>
      </c>
      <c r="AC310" s="73"/>
      <c r="AD310" s="274"/>
      <c r="AE310" s="274"/>
      <c r="AF310" s="274"/>
      <c r="AG310" s="272"/>
      <c r="AH310" s="272"/>
      <c r="AI310" s="272"/>
      <c r="AJ310" s="274"/>
      <c r="AK310" s="274"/>
      <c r="AL310" s="274"/>
      <c r="AM310" s="272"/>
      <c r="AN310" s="272"/>
      <c r="AO310" s="272"/>
      <c r="AP310" s="274"/>
      <c r="AQ310" s="274"/>
      <c r="AR310" s="274"/>
      <c r="AS310" s="272"/>
      <c r="AT310" s="272"/>
      <c r="AU310" s="272"/>
      <c r="AV310" s="274"/>
      <c r="AW310" s="274"/>
      <c r="AX310" s="274"/>
      <c r="AY310" s="272"/>
      <c r="AZ310" s="272"/>
      <c r="BA310" s="272"/>
      <c r="BB310" s="274"/>
      <c r="BC310" s="274"/>
      <c r="BD310" s="274"/>
      <c r="BE310" s="272"/>
      <c r="BF310" s="272"/>
      <c r="BG310" s="272"/>
      <c r="BH310" s="274"/>
      <c r="BI310" s="274"/>
      <c r="BJ310" s="274"/>
      <c r="BK310" s="272"/>
      <c r="BL310" s="272"/>
      <c r="BM310" s="272"/>
      <c r="BN310" s="274"/>
      <c r="BO310" s="274"/>
      <c r="BP310" s="274"/>
      <c r="BQ310" s="272"/>
      <c r="BR310" s="272"/>
      <c r="BS310" s="272"/>
      <c r="BT310" s="274"/>
      <c r="BU310" s="274"/>
      <c r="BV310" s="274"/>
      <c r="BW310" s="272"/>
      <c r="BX310" s="272"/>
      <c r="BY310" s="272"/>
      <c r="BZ310" s="274"/>
      <c r="CA310" s="274"/>
      <c r="CB310" s="274"/>
      <c r="CC310" s="272"/>
      <c r="CD310" s="272"/>
      <c r="CE310" s="272"/>
      <c r="CF310" s="274"/>
      <c r="CG310" s="274"/>
      <c r="CH310" s="274"/>
      <c r="CI310" s="272"/>
      <c r="CJ310" s="272"/>
      <c r="CK310" s="272"/>
      <c r="CL310" s="274"/>
      <c r="CM310" s="274"/>
      <c r="CN310" s="274"/>
      <c r="CO310" s="272"/>
      <c r="CP310" s="272"/>
      <c r="CQ310" s="272"/>
      <c r="CR310" s="274"/>
      <c r="CS310" s="274"/>
      <c r="CT310" s="274"/>
      <c r="CU310" s="272"/>
      <c r="CV310" s="272"/>
      <c r="CW310" s="272"/>
      <c r="CX310">
        <f t="shared" si="123"/>
        <v>0</v>
      </c>
      <c r="CY310">
        <f t="shared" si="123"/>
        <v>0</v>
      </c>
      <c r="CZ310">
        <f t="shared" si="123"/>
        <v>0</v>
      </c>
      <c r="DA310">
        <f t="shared" si="124"/>
        <v>0</v>
      </c>
      <c r="DC310" s="24" t="e">
        <f t="shared" si="128"/>
        <v>#DIV/0!</v>
      </c>
      <c r="DD310" s="24" t="e">
        <f t="shared" si="128"/>
        <v>#DIV/0!</v>
      </c>
      <c r="DE310" s="24" t="e">
        <f t="shared" si="128"/>
        <v>#DIV/0!</v>
      </c>
      <c r="DF310" t="e">
        <f t="shared" si="129"/>
        <v>#DIV/0!</v>
      </c>
      <c r="DG310" t="e">
        <f t="shared" si="129"/>
        <v>#DIV/0!</v>
      </c>
      <c r="DH310" t="e">
        <f t="shared" si="129"/>
        <v>#DIV/0!</v>
      </c>
      <c r="DI310" s="24" t="e">
        <f t="shared" si="130"/>
        <v>#DIV/0!</v>
      </c>
      <c r="DJ310" s="24" t="e">
        <f t="shared" si="130"/>
        <v>#DIV/0!</v>
      </c>
      <c r="DK310" t="e">
        <f t="shared" si="125"/>
        <v>#DIV/0!</v>
      </c>
      <c r="DQ310" s="276"/>
    </row>
    <row r="311" spans="2:121" ht="162" customHeight="1" x14ac:dyDescent="0.25">
      <c r="B311" s="223"/>
      <c r="C311" s="128">
        <v>588</v>
      </c>
      <c r="D311" s="130" t="s">
        <v>857</v>
      </c>
      <c r="E311" s="44" t="s">
        <v>858</v>
      </c>
      <c r="F311" s="51">
        <v>7.6</v>
      </c>
      <c r="G311" s="51">
        <v>5.2</v>
      </c>
      <c r="H311" s="63">
        <v>39.519999999999996</v>
      </c>
      <c r="I311" s="81">
        <f>(L311+N311+P311+T311+R311)/5</f>
        <v>7.2</v>
      </c>
      <c r="J311" s="81">
        <f>(M311+O311+Q311+U311+S311)/5</f>
        <v>5.6</v>
      </c>
      <c r="K311" s="63">
        <f>I311*J311</f>
        <v>40.32</v>
      </c>
      <c r="L311" s="52">
        <v>8</v>
      </c>
      <c r="M311" s="52">
        <v>6</v>
      </c>
      <c r="N311" s="52">
        <v>8</v>
      </c>
      <c r="O311" s="52">
        <v>5</v>
      </c>
      <c r="P311" s="52">
        <v>8</v>
      </c>
      <c r="Q311" s="52">
        <v>6</v>
      </c>
      <c r="R311" s="52">
        <v>5</v>
      </c>
      <c r="S311" s="52">
        <v>5</v>
      </c>
      <c r="T311" s="52">
        <v>7</v>
      </c>
      <c r="U311" s="52">
        <v>6</v>
      </c>
      <c r="V311" s="44" t="s">
        <v>859</v>
      </c>
      <c r="W311" s="44" t="s">
        <v>53</v>
      </c>
      <c r="X311" s="44" t="s">
        <v>271</v>
      </c>
      <c r="Y311" s="44" t="s">
        <v>853</v>
      </c>
      <c r="Z311" s="44" t="s">
        <v>854</v>
      </c>
      <c r="AA311" s="44" t="s">
        <v>57</v>
      </c>
      <c r="AB311" s="2" t="s">
        <v>2</v>
      </c>
      <c r="AC311" s="76" t="s">
        <v>2</v>
      </c>
      <c r="AD311" s="22">
        <v>5</v>
      </c>
      <c r="AE311" s="22">
        <v>6</v>
      </c>
      <c r="AF311" s="22">
        <v>30</v>
      </c>
      <c r="AG311" s="17"/>
      <c r="AH311" s="17"/>
      <c r="AI311" s="17"/>
      <c r="AJ311" s="22"/>
      <c r="AK311" s="22"/>
      <c r="AL311" s="22"/>
      <c r="AM311" s="17"/>
      <c r="AN311" s="17"/>
      <c r="AO311" s="17"/>
      <c r="AP311" s="22"/>
      <c r="AQ311" s="22"/>
      <c r="AR311" s="22"/>
      <c r="AS311" s="17"/>
      <c r="AT311" s="17"/>
      <c r="AU311" s="17"/>
      <c r="AV311" s="22"/>
      <c r="AW311" s="22"/>
      <c r="AX311" s="22"/>
      <c r="AY311" s="17"/>
      <c r="AZ311" s="17"/>
      <c r="BA311" s="17"/>
      <c r="BB311" s="22"/>
      <c r="BC311" s="22"/>
      <c r="BD311" s="22"/>
      <c r="BE311" s="17"/>
      <c r="BF311" s="17"/>
      <c r="BG311" s="17"/>
      <c r="BH311" s="22"/>
      <c r="BI311" s="22"/>
      <c r="BJ311" s="22"/>
      <c r="BK311" s="17"/>
      <c r="BL311" s="17"/>
      <c r="BM311" s="17"/>
      <c r="BN311" s="22"/>
      <c r="BO311" s="22"/>
      <c r="BP311" s="22"/>
      <c r="BQ311" s="17"/>
      <c r="BR311" s="17"/>
      <c r="BS311" s="17"/>
      <c r="BT311" s="22"/>
      <c r="BU311" s="22"/>
      <c r="BV311" s="22"/>
      <c r="BW311" s="17"/>
      <c r="BX311" s="17"/>
      <c r="BY311" s="17"/>
      <c r="BZ311" s="22"/>
      <c r="CA311" s="22"/>
      <c r="CB311" s="22"/>
      <c r="CC311" s="17"/>
      <c r="CD311" s="17"/>
      <c r="CE311" s="17"/>
      <c r="CF311" s="22"/>
      <c r="CG311" s="22"/>
      <c r="CH311" s="22"/>
      <c r="CI311" s="17"/>
      <c r="CJ311" s="17"/>
      <c r="CK311" s="17"/>
      <c r="CL311" s="22"/>
      <c r="CM311" s="22"/>
      <c r="CN311" s="22"/>
      <c r="CO311" s="17"/>
      <c r="CP311" s="17"/>
      <c r="CQ311" s="17"/>
      <c r="CR311" s="22"/>
      <c r="CS311" s="22"/>
      <c r="CT311" s="22"/>
      <c r="CU311" s="17"/>
      <c r="CV311" s="17"/>
      <c r="CW311" s="17"/>
      <c r="CX311">
        <f t="shared" si="123"/>
        <v>5</v>
      </c>
      <c r="CY311">
        <f t="shared" si="123"/>
        <v>6</v>
      </c>
      <c r="CZ311">
        <f t="shared" si="123"/>
        <v>30</v>
      </c>
      <c r="DA311">
        <f t="shared" si="124"/>
        <v>1</v>
      </c>
      <c r="DC311" s="24">
        <f t="shared" si="128"/>
        <v>5</v>
      </c>
      <c r="DD311" s="24">
        <f t="shared" si="128"/>
        <v>6</v>
      </c>
      <c r="DE311" s="24">
        <f t="shared" si="128"/>
        <v>30</v>
      </c>
      <c r="DF311">
        <f t="shared" si="129"/>
        <v>5</v>
      </c>
      <c r="DG311">
        <f t="shared" si="129"/>
        <v>6</v>
      </c>
      <c r="DH311">
        <f t="shared" si="129"/>
        <v>30</v>
      </c>
      <c r="DI311" s="24">
        <f t="shared" si="130"/>
        <v>5</v>
      </c>
      <c r="DJ311" s="24">
        <f t="shared" si="130"/>
        <v>6</v>
      </c>
      <c r="DK311">
        <f t="shared" si="125"/>
        <v>30</v>
      </c>
      <c r="DQ311" s="9">
        <v>4</v>
      </c>
    </row>
    <row r="312" spans="2:121" ht="116.25" hidden="1" customHeight="1" x14ac:dyDescent="0.25">
      <c r="B312" s="140" t="s">
        <v>860</v>
      </c>
      <c r="C312" s="128">
        <v>592</v>
      </c>
      <c r="D312" s="128" t="s">
        <v>861</v>
      </c>
      <c r="E312" s="44" t="s">
        <v>862</v>
      </c>
      <c r="F312" s="51">
        <v>2</v>
      </c>
      <c r="G312" s="51">
        <v>1</v>
      </c>
      <c r="H312" s="63">
        <v>2</v>
      </c>
      <c r="I312" s="81">
        <f t="shared" ref="I312:J312" si="139">(L312+N312+P312+T312+R312)/5</f>
        <v>2</v>
      </c>
      <c r="J312" s="81">
        <f t="shared" si="139"/>
        <v>1</v>
      </c>
      <c r="K312" s="63">
        <f t="shared" ref="K312" si="140">I312*J312</f>
        <v>2</v>
      </c>
      <c r="L312" s="52">
        <v>2</v>
      </c>
      <c r="M312" s="52">
        <v>1</v>
      </c>
      <c r="N312" s="52">
        <v>2</v>
      </c>
      <c r="O312" s="52">
        <v>1</v>
      </c>
      <c r="P312" s="52">
        <v>2</v>
      </c>
      <c r="Q312" s="52">
        <v>1</v>
      </c>
      <c r="R312" s="52">
        <v>2</v>
      </c>
      <c r="S312" s="52">
        <v>1</v>
      </c>
      <c r="T312" s="52">
        <v>2</v>
      </c>
      <c r="U312" s="52">
        <v>1</v>
      </c>
      <c r="V312" s="44" t="s">
        <v>67</v>
      </c>
      <c r="W312" s="44" t="s">
        <v>60</v>
      </c>
      <c r="X312" s="44" t="s">
        <v>863</v>
      </c>
      <c r="Y312" s="44" t="s">
        <v>91</v>
      </c>
      <c r="Z312" s="44"/>
      <c r="AA312" s="29" t="s">
        <v>92</v>
      </c>
      <c r="AB312" s="2" t="s">
        <v>2</v>
      </c>
      <c r="AC312" s="76"/>
      <c r="AD312" s="38">
        <v>2</v>
      </c>
      <c r="AE312" s="22">
        <v>5</v>
      </c>
      <c r="AF312" s="22">
        <v>10</v>
      </c>
      <c r="AG312" s="17"/>
      <c r="AH312" s="17"/>
      <c r="AI312" s="17"/>
      <c r="AJ312" s="22"/>
      <c r="AK312" s="22"/>
      <c r="AL312" s="22"/>
      <c r="AM312" s="17"/>
      <c r="AN312" s="17"/>
      <c r="AO312" s="17"/>
      <c r="AP312" s="22"/>
      <c r="AQ312" s="22"/>
      <c r="AR312" s="22"/>
      <c r="AS312" s="17"/>
      <c r="AT312" s="17"/>
      <c r="AU312" s="17"/>
      <c r="AV312" s="22"/>
      <c r="AW312" s="22"/>
      <c r="AX312" s="22"/>
      <c r="AY312" s="17"/>
      <c r="AZ312" s="17"/>
      <c r="BA312" s="17"/>
      <c r="BB312" s="22"/>
      <c r="BC312" s="22"/>
      <c r="BD312" s="22"/>
      <c r="BE312" s="17"/>
      <c r="BF312" s="17"/>
      <c r="BG312" s="17"/>
      <c r="BH312" s="22"/>
      <c r="BI312" s="22"/>
      <c r="BJ312" s="22"/>
      <c r="BK312" s="17"/>
      <c r="BL312" s="17"/>
      <c r="BM312" s="17"/>
      <c r="BN312" s="22"/>
      <c r="BO312" s="22"/>
      <c r="BP312" s="22"/>
      <c r="BQ312" s="17"/>
      <c r="BR312" s="17"/>
      <c r="BS312" s="17"/>
      <c r="BT312" s="22"/>
      <c r="BU312" s="22"/>
      <c r="BV312" s="22"/>
      <c r="BW312" s="17"/>
      <c r="BX312" s="17"/>
      <c r="BY312" s="17"/>
      <c r="BZ312" s="22">
        <v>2</v>
      </c>
      <c r="CA312" s="22">
        <v>1</v>
      </c>
      <c r="CB312" s="22">
        <v>2</v>
      </c>
      <c r="CC312" s="17">
        <v>2</v>
      </c>
      <c r="CD312" s="17">
        <v>1</v>
      </c>
      <c r="CE312" s="17">
        <v>2</v>
      </c>
      <c r="CF312" s="22">
        <v>2</v>
      </c>
      <c r="CG312" s="22">
        <v>1</v>
      </c>
      <c r="CH312" s="22">
        <v>2</v>
      </c>
      <c r="CI312" s="17">
        <v>2</v>
      </c>
      <c r="CJ312" s="17">
        <v>1</v>
      </c>
      <c r="CK312" s="17">
        <v>2</v>
      </c>
      <c r="CL312" s="22">
        <v>2</v>
      </c>
      <c r="CM312" s="22">
        <v>1</v>
      </c>
      <c r="CN312" s="22">
        <v>2</v>
      </c>
      <c r="CO312" s="17">
        <v>2</v>
      </c>
      <c r="CP312" s="17">
        <v>1</v>
      </c>
      <c r="CQ312" s="17">
        <v>2</v>
      </c>
      <c r="CR312" s="22">
        <v>2</v>
      </c>
      <c r="CS312" s="22">
        <v>1</v>
      </c>
      <c r="CT312" s="22">
        <v>2</v>
      </c>
      <c r="CU312" s="17">
        <v>2</v>
      </c>
      <c r="CV312" s="17">
        <v>1</v>
      </c>
      <c r="CW312" s="17">
        <v>2</v>
      </c>
      <c r="CX312">
        <f t="shared" si="123"/>
        <v>18</v>
      </c>
      <c r="CY312">
        <f t="shared" si="123"/>
        <v>13</v>
      </c>
      <c r="CZ312">
        <f t="shared" si="123"/>
        <v>26</v>
      </c>
      <c r="DA312">
        <f t="shared" si="124"/>
        <v>9</v>
      </c>
      <c r="DC312" s="24">
        <f t="shared" si="128"/>
        <v>2</v>
      </c>
      <c r="DD312" s="24">
        <f t="shared" si="128"/>
        <v>1</v>
      </c>
      <c r="DE312" s="24">
        <f t="shared" si="128"/>
        <v>2</v>
      </c>
      <c r="DF312">
        <f t="shared" si="129"/>
        <v>2</v>
      </c>
      <c r="DG312">
        <f t="shared" si="129"/>
        <v>1.4444444444444444</v>
      </c>
      <c r="DH312">
        <f t="shared" si="129"/>
        <v>2.8888888888888888</v>
      </c>
      <c r="DI312" s="24">
        <f t="shared" si="130"/>
        <v>2</v>
      </c>
      <c r="DJ312" s="24">
        <f t="shared" si="130"/>
        <v>1</v>
      </c>
      <c r="DK312">
        <f t="shared" si="125"/>
        <v>2</v>
      </c>
      <c r="DQ312" s="9">
        <v>4</v>
      </c>
    </row>
    <row r="313" spans="2:121" ht="37.5" x14ac:dyDescent="0.25">
      <c r="B313" s="28" t="s">
        <v>864</v>
      </c>
      <c r="C313" s="128"/>
      <c r="D313" s="43"/>
      <c r="E313" s="44"/>
      <c r="F313" s="51"/>
      <c r="G313" s="51"/>
      <c r="H313" s="62"/>
      <c r="I313" s="51"/>
      <c r="J313" s="51"/>
      <c r="K313" s="63"/>
      <c r="L313" s="52"/>
      <c r="M313" s="52"/>
      <c r="N313" s="52"/>
      <c r="O313" s="52"/>
      <c r="P313" s="52"/>
      <c r="Q313" s="52"/>
      <c r="R313" s="52"/>
      <c r="S313" s="52"/>
      <c r="T313" s="52"/>
      <c r="U313" s="52"/>
      <c r="V313" s="44"/>
      <c r="W313" s="44"/>
      <c r="X313" s="44"/>
      <c r="Y313" s="44"/>
      <c r="Z313" s="44"/>
      <c r="AA313" s="44"/>
      <c r="AB313" s="34" t="s">
        <v>2</v>
      </c>
      <c r="AC313" s="76" t="s">
        <v>2</v>
      </c>
      <c r="AD313" s="22"/>
      <c r="AE313" s="22"/>
      <c r="AF313" s="22"/>
      <c r="AG313" s="17"/>
      <c r="AH313" s="17"/>
      <c r="AI313" s="17"/>
      <c r="AJ313" s="22"/>
      <c r="AK313" s="22"/>
      <c r="AL313" s="22"/>
      <c r="AM313" s="17"/>
      <c r="AN313" s="17"/>
      <c r="AO313" s="17"/>
      <c r="AP313" s="22"/>
      <c r="AQ313" s="22"/>
      <c r="AR313" s="22"/>
      <c r="AS313" s="17"/>
      <c r="AT313" s="17"/>
      <c r="AU313" s="17"/>
      <c r="AV313" s="22"/>
      <c r="AW313" s="22"/>
      <c r="AX313" s="22"/>
      <c r="AY313" s="17"/>
      <c r="AZ313" s="17"/>
      <c r="BA313" s="17"/>
      <c r="BB313" s="22"/>
      <c r="BC313" s="22"/>
      <c r="BD313" s="22"/>
      <c r="BE313" s="17"/>
      <c r="BF313" s="17"/>
      <c r="BG313" s="17"/>
      <c r="BH313" s="22"/>
      <c r="BI313" s="22"/>
      <c r="BJ313" s="22"/>
      <c r="BK313" s="17"/>
      <c r="BL313" s="17"/>
      <c r="BM313" s="17"/>
      <c r="BN313" s="22"/>
      <c r="BO313" s="22"/>
      <c r="BP313" s="22"/>
      <c r="BQ313" s="17"/>
      <c r="BR313" s="17"/>
      <c r="BS313" s="17"/>
      <c r="BT313" s="22"/>
      <c r="BU313" s="22"/>
      <c r="BV313" s="22"/>
      <c r="BW313" s="17"/>
      <c r="BX313" s="17"/>
      <c r="BY313" s="17"/>
      <c r="BZ313" s="22"/>
      <c r="CA313" s="22"/>
      <c r="CB313" s="22"/>
      <c r="CC313" s="17"/>
      <c r="CD313" s="17"/>
      <c r="CE313" s="17"/>
      <c r="CF313" s="22"/>
      <c r="CG313" s="22"/>
      <c r="CH313" s="22"/>
      <c r="CI313" s="17"/>
      <c r="CJ313" s="17"/>
      <c r="CK313" s="17"/>
      <c r="CL313" s="22"/>
      <c r="CM313" s="22"/>
      <c r="CN313" s="22"/>
      <c r="CO313" s="17"/>
      <c r="CP313" s="17"/>
      <c r="CQ313" s="17"/>
      <c r="CR313" s="22"/>
      <c r="CS313" s="22"/>
      <c r="CT313" s="22"/>
      <c r="CU313" s="17"/>
      <c r="CV313" s="17"/>
      <c r="CW313" s="17"/>
      <c r="CX313">
        <f t="shared" si="123"/>
        <v>0</v>
      </c>
      <c r="CY313">
        <f t="shared" si="123"/>
        <v>0</v>
      </c>
      <c r="CZ313">
        <f t="shared" si="123"/>
        <v>0</v>
      </c>
      <c r="DA313">
        <f t="shared" si="124"/>
        <v>0</v>
      </c>
      <c r="DC313" s="24" t="e">
        <f t="shared" si="128"/>
        <v>#DIV/0!</v>
      </c>
      <c r="DD313" s="24" t="e">
        <f t="shared" si="128"/>
        <v>#DIV/0!</v>
      </c>
      <c r="DE313" s="24" t="e">
        <f t="shared" si="128"/>
        <v>#DIV/0!</v>
      </c>
      <c r="DF313" t="e">
        <f t="shared" si="129"/>
        <v>#DIV/0!</v>
      </c>
      <c r="DG313" t="e">
        <f t="shared" si="129"/>
        <v>#DIV/0!</v>
      </c>
      <c r="DH313" t="e">
        <f t="shared" si="129"/>
        <v>#DIV/0!</v>
      </c>
      <c r="DI313" s="24" t="e">
        <f t="shared" si="130"/>
        <v>#DIV/0!</v>
      </c>
      <c r="DJ313" s="24" t="e">
        <f t="shared" si="130"/>
        <v>#DIV/0!</v>
      </c>
      <c r="DK313" t="e">
        <f t="shared" si="125"/>
        <v>#DIV/0!</v>
      </c>
      <c r="DQ313" s="9"/>
    </row>
    <row r="314" spans="2:121" ht="171.75" hidden="1" customHeight="1" x14ac:dyDescent="0.25">
      <c r="B314" s="140" t="s">
        <v>865</v>
      </c>
      <c r="C314" s="59">
        <v>598</v>
      </c>
      <c r="D314" s="128" t="s">
        <v>866</v>
      </c>
      <c r="E314" s="44" t="s">
        <v>867</v>
      </c>
      <c r="F314" s="51"/>
      <c r="G314" s="51"/>
      <c r="H314" s="51"/>
      <c r="I314" s="51"/>
      <c r="J314" s="51"/>
      <c r="K314" s="52"/>
      <c r="L314" s="52"/>
      <c r="M314" s="52"/>
      <c r="N314" s="52"/>
      <c r="O314" s="52"/>
      <c r="P314" s="52"/>
      <c r="Q314" s="52"/>
      <c r="R314" s="52"/>
      <c r="S314" s="52"/>
      <c r="T314" s="52"/>
      <c r="U314" s="52"/>
      <c r="V314" s="44" t="s">
        <v>868</v>
      </c>
      <c r="W314" s="44" t="s">
        <v>60</v>
      </c>
      <c r="X314" s="44"/>
      <c r="Y314" s="44"/>
      <c r="Z314" s="44"/>
      <c r="AA314" s="29" t="s">
        <v>61</v>
      </c>
      <c r="AB314" s="2" t="s">
        <v>9</v>
      </c>
      <c r="AC314" s="74"/>
      <c r="AD314" s="22"/>
      <c r="AE314" s="22"/>
      <c r="AF314" s="22"/>
      <c r="AG314" s="17"/>
      <c r="AH314" s="17"/>
      <c r="AI314" s="17"/>
      <c r="AJ314" s="22"/>
      <c r="AK314" s="22"/>
      <c r="AL314" s="22"/>
      <c r="AM314" s="17"/>
      <c r="AN314" s="17"/>
      <c r="AO314" s="17"/>
      <c r="AP314" s="22"/>
      <c r="AQ314" s="22"/>
      <c r="AR314" s="22"/>
      <c r="AS314" s="17"/>
      <c r="AT314" s="17"/>
      <c r="AU314" s="17"/>
      <c r="AV314" s="22"/>
      <c r="AW314" s="22"/>
      <c r="AX314" s="22"/>
      <c r="AY314" s="17">
        <v>1</v>
      </c>
      <c r="AZ314" s="17">
        <v>1</v>
      </c>
      <c r="BA314" s="17">
        <v>1</v>
      </c>
      <c r="BB314" s="22"/>
      <c r="BC314" s="22"/>
      <c r="BD314" s="22"/>
      <c r="BE314" s="17"/>
      <c r="BF314" s="17"/>
      <c r="BG314" s="17"/>
      <c r="BH314" s="22"/>
      <c r="BI314" s="22"/>
      <c r="BJ314" s="22"/>
      <c r="BK314" s="17"/>
      <c r="BL314" s="17"/>
      <c r="BM314" s="17"/>
      <c r="BN314" s="22"/>
      <c r="BO314" s="22"/>
      <c r="BP314" s="22"/>
      <c r="BQ314" s="17"/>
      <c r="BR314" s="17"/>
      <c r="BS314" s="17"/>
      <c r="BT314" s="22"/>
      <c r="BU314" s="22"/>
      <c r="BV314" s="22"/>
      <c r="BW314" s="17"/>
      <c r="BX314" s="17"/>
      <c r="BY314" s="17"/>
      <c r="BZ314" s="22"/>
      <c r="CA314" s="22"/>
      <c r="CB314" s="22"/>
      <c r="CC314" s="17"/>
      <c r="CD314" s="17"/>
      <c r="CE314" s="17"/>
      <c r="CF314" s="22"/>
      <c r="CG314" s="22"/>
      <c r="CH314" s="22"/>
      <c r="CI314" s="17"/>
      <c r="CJ314" s="17"/>
      <c r="CK314" s="17"/>
      <c r="CL314" s="22"/>
      <c r="CM314" s="22"/>
      <c r="CN314" s="22"/>
      <c r="CO314" s="17"/>
      <c r="CP314" s="17"/>
      <c r="CQ314" s="17"/>
      <c r="CR314" s="22"/>
      <c r="CS314" s="22"/>
      <c r="CT314" s="22"/>
      <c r="CU314" s="17"/>
      <c r="CV314" s="17"/>
      <c r="CW314" s="17"/>
      <c r="CX314">
        <f t="shared" si="123"/>
        <v>1</v>
      </c>
      <c r="CY314">
        <f t="shared" si="123"/>
        <v>1</v>
      </c>
      <c r="CZ314">
        <f t="shared" si="123"/>
        <v>1</v>
      </c>
      <c r="DA314">
        <f t="shared" si="124"/>
        <v>1</v>
      </c>
      <c r="DC314" s="24">
        <f t="shared" si="128"/>
        <v>1</v>
      </c>
      <c r="DD314" s="24">
        <f t="shared" si="128"/>
        <v>1</v>
      </c>
      <c r="DE314" s="24">
        <f t="shared" si="128"/>
        <v>1</v>
      </c>
      <c r="DF314">
        <f t="shared" si="129"/>
        <v>1</v>
      </c>
      <c r="DG314">
        <f t="shared" si="129"/>
        <v>1</v>
      </c>
      <c r="DH314">
        <f t="shared" si="129"/>
        <v>1</v>
      </c>
      <c r="DI314" s="24">
        <f t="shared" si="130"/>
        <v>1</v>
      </c>
      <c r="DJ314" s="24">
        <f t="shared" si="130"/>
        <v>1</v>
      </c>
      <c r="DK314">
        <f t="shared" si="125"/>
        <v>1</v>
      </c>
      <c r="DQ314" s="9">
        <v>5</v>
      </c>
    </row>
    <row r="315" spans="2:121" ht="56.25" hidden="1" customHeight="1" x14ac:dyDescent="0.25">
      <c r="B315" s="244" t="s">
        <v>869</v>
      </c>
      <c r="C315" s="277">
        <v>601</v>
      </c>
      <c r="D315" s="225" t="s">
        <v>870</v>
      </c>
      <c r="E315" s="44" t="s">
        <v>871</v>
      </c>
      <c r="F315" s="56"/>
      <c r="G315" s="56"/>
      <c r="H315" s="51"/>
      <c r="I315" s="81"/>
      <c r="J315" s="81"/>
      <c r="K315" s="80"/>
      <c r="L315" s="80"/>
      <c r="M315" s="80"/>
      <c r="N315" s="80"/>
      <c r="O315" s="80"/>
      <c r="P315" s="80"/>
      <c r="Q315" s="80"/>
      <c r="R315" s="80"/>
      <c r="S315" s="80"/>
      <c r="T315" s="80"/>
      <c r="U315" s="80"/>
      <c r="V315" s="44" t="s">
        <v>67</v>
      </c>
      <c r="W315" s="44" t="s">
        <v>60</v>
      </c>
      <c r="X315" s="44"/>
      <c r="Y315" s="44"/>
      <c r="Z315" s="44"/>
      <c r="AA315" s="29" t="s">
        <v>61</v>
      </c>
      <c r="AB315" s="2" t="s">
        <v>9</v>
      </c>
      <c r="AC315" s="72"/>
      <c r="AD315" s="273"/>
      <c r="AE315" s="273"/>
      <c r="AF315" s="273"/>
      <c r="AG315" s="271"/>
      <c r="AH315" s="271"/>
      <c r="AI315" s="271"/>
      <c r="AJ315" s="273"/>
      <c r="AK315" s="273"/>
      <c r="AL315" s="273"/>
      <c r="AM315" s="271"/>
      <c r="AN315" s="271"/>
      <c r="AO315" s="271"/>
      <c r="AP315" s="273"/>
      <c r="AQ315" s="273"/>
      <c r="AR315" s="273"/>
      <c r="AS315" s="271"/>
      <c r="AT315" s="271"/>
      <c r="AU315" s="271"/>
      <c r="AV315" s="273"/>
      <c r="AW315" s="273"/>
      <c r="AX315" s="273"/>
      <c r="AY315" s="271">
        <v>1</v>
      </c>
      <c r="AZ315" s="271">
        <v>1</v>
      </c>
      <c r="BA315" s="271">
        <v>1</v>
      </c>
      <c r="BB315" s="273"/>
      <c r="BC315" s="273"/>
      <c r="BD315" s="273"/>
      <c r="BE315" s="271"/>
      <c r="BF315" s="271"/>
      <c r="BG315" s="271"/>
      <c r="BH315" s="273"/>
      <c r="BI315" s="273"/>
      <c r="BJ315" s="273"/>
      <c r="BK315" s="271"/>
      <c r="BL315" s="271"/>
      <c r="BM315" s="271"/>
      <c r="BN315" s="273"/>
      <c r="BO315" s="273"/>
      <c r="BP315" s="273"/>
      <c r="BQ315" s="271"/>
      <c r="BR315" s="271"/>
      <c r="BS315" s="271"/>
      <c r="BT315" s="273"/>
      <c r="BU315" s="273"/>
      <c r="BV315" s="273"/>
      <c r="BW315" s="271"/>
      <c r="BX315" s="271"/>
      <c r="BY315" s="271"/>
      <c r="BZ315" s="273"/>
      <c r="CA315" s="273"/>
      <c r="CB315" s="273"/>
      <c r="CC315" s="271"/>
      <c r="CD315" s="271"/>
      <c r="CE315" s="271"/>
      <c r="CF315" s="273"/>
      <c r="CG315" s="273"/>
      <c r="CH315" s="273"/>
      <c r="CI315" s="271"/>
      <c r="CJ315" s="271"/>
      <c r="CK315" s="271"/>
      <c r="CL315" s="273"/>
      <c r="CM315" s="273"/>
      <c r="CN315" s="273"/>
      <c r="CO315" s="271"/>
      <c r="CP315" s="271"/>
      <c r="CQ315" s="271"/>
      <c r="CR315" s="273"/>
      <c r="CS315" s="273"/>
      <c r="CT315" s="273"/>
      <c r="CU315" s="271"/>
      <c r="CV315" s="271"/>
      <c r="CW315" s="271"/>
      <c r="CX315">
        <f t="shared" si="123"/>
        <v>1</v>
      </c>
      <c r="CY315">
        <f t="shared" si="123"/>
        <v>1</v>
      </c>
      <c r="CZ315">
        <f t="shared" si="123"/>
        <v>1</v>
      </c>
      <c r="DA315">
        <f t="shared" si="124"/>
        <v>1</v>
      </c>
      <c r="DC315" s="24">
        <f t="shared" si="128"/>
        <v>1</v>
      </c>
      <c r="DD315" s="24">
        <f t="shared" si="128"/>
        <v>1</v>
      </c>
      <c r="DE315" s="24">
        <f t="shared" si="128"/>
        <v>1</v>
      </c>
      <c r="DF315">
        <f t="shared" si="129"/>
        <v>1</v>
      </c>
      <c r="DG315">
        <f t="shared" si="129"/>
        <v>1</v>
      </c>
      <c r="DH315">
        <f t="shared" si="129"/>
        <v>1</v>
      </c>
      <c r="DI315" s="24">
        <f t="shared" si="130"/>
        <v>1</v>
      </c>
      <c r="DJ315" s="24">
        <f t="shared" si="130"/>
        <v>1</v>
      </c>
      <c r="DK315">
        <f t="shared" si="125"/>
        <v>1</v>
      </c>
      <c r="DQ315" s="275">
        <v>1</v>
      </c>
    </row>
    <row r="316" spans="2:121" ht="80.25" hidden="1" customHeight="1" x14ac:dyDescent="0.25">
      <c r="B316" s="198"/>
      <c r="C316" s="277"/>
      <c r="D316" s="204"/>
      <c r="E316" s="44" t="s">
        <v>872</v>
      </c>
      <c r="F316" s="89"/>
      <c r="G316" s="89"/>
      <c r="H316" s="51"/>
      <c r="I316" s="49"/>
      <c r="J316" s="49"/>
      <c r="K316" s="50"/>
      <c r="L316" s="50"/>
      <c r="M316" s="50"/>
      <c r="N316" s="50"/>
      <c r="O316" s="50"/>
      <c r="P316" s="50"/>
      <c r="Q316" s="50"/>
      <c r="R316" s="50"/>
      <c r="S316" s="50"/>
      <c r="T316" s="50"/>
      <c r="U316" s="50"/>
      <c r="V316" s="44" t="s">
        <v>67</v>
      </c>
      <c r="W316" s="44" t="s">
        <v>60</v>
      </c>
      <c r="X316" s="44"/>
      <c r="Y316" s="44"/>
      <c r="Z316" s="44"/>
      <c r="AA316" s="29" t="s">
        <v>61</v>
      </c>
      <c r="AB316" s="2" t="s">
        <v>873</v>
      </c>
      <c r="AC316" s="73"/>
      <c r="AD316" s="274"/>
      <c r="AE316" s="274"/>
      <c r="AF316" s="274"/>
      <c r="AG316" s="272"/>
      <c r="AH316" s="272"/>
      <c r="AI316" s="272"/>
      <c r="AJ316" s="274"/>
      <c r="AK316" s="274"/>
      <c r="AL316" s="274"/>
      <c r="AM316" s="272"/>
      <c r="AN316" s="272"/>
      <c r="AO316" s="272"/>
      <c r="AP316" s="274"/>
      <c r="AQ316" s="274"/>
      <c r="AR316" s="274"/>
      <c r="AS316" s="272"/>
      <c r="AT316" s="272"/>
      <c r="AU316" s="272"/>
      <c r="AV316" s="274"/>
      <c r="AW316" s="274"/>
      <c r="AX316" s="274"/>
      <c r="AY316" s="272"/>
      <c r="AZ316" s="272"/>
      <c r="BA316" s="272"/>
      <c r="BB316" s="274"/>
      <c r="BC316" s="274"/>
      <c r="BD316" s="274"/>
      <c r="BE316" s="272"/>
      <c r="BF316" s="272"/>
      <c r="BG316" s="272"/>
      <c r="BH316" s="274"/>
      <c r="BI316" s="274"/>
      <c r="BJ316" s="274"/>
      <c r="BK316" s="272"/>
      <c r="BL316" s="272"/>
      <c r="BM316" s="272"/>
      <c r="BN316" s="274"/>
      <c r="BO316" s="274"/>
      <c r="BP316" s="274"/>
      <c r="BQ316" s="272"/>
      <c r="BR316" s="272"/>
      <c r="BS316" s="272"/>
      <c r="BT316" s="274"/>
      <c r="BU316" s="274"/>
      <c r="BV316" s="274"/>
      <c r="BW316" s="272"/>
      <c r="BX316" s="272"/>
      <c r="BY316" s="272"/>
      <c r="BZ316" s="274"/>
      <c r="CA316" s="274"/>
      <c r="CB316" s="274"/>
      <c r="CC316" s="272"/>
      <c r="CD316" s="272"/>
      <c r="CE316" s="272"/>
      <c r="CF316" s="274"/>
      <c r="CG316" s="274"/>
      <c r="CH316" s="274"/>
      <c r="CI316" s="272"/>
      <c r="CJ316" s="272"/>
      <c r="CK316" s="272"/>
      <c r="CL316" s="274"/>
      <c r="CM316" s="274"/>
      <c r="CN316" s="274"/>
      <c r="CO316" s="272"/>
      <c r="CP316" s="272"/>
      <c r="CQ316" s="272"/>
      <c r="CR316" s="274"/>
      <c r="CS316" s="274"/>
      <c r="CT316" s="274"/>
      <c r="CU316" s="272"/>
      <c r="CV316" s="272"/>
      <c r="CW316" s="272"/>
      <c r="CX316">
        <f t="shared" si="123"/>
        <v>0</v>
      </c>
      <c r="CY316">
        <f t="shared" si="123"/>
        <v>0</v>
      </c>
      <c r="CZ316">
        <f t="shared" si="123"/>
        <v>0</v>
      </c>
      <c r="DA316">
        <f t="shared" si="124"/>
        <v>0</v>
      </c>
      <c r="DC316" s="24" t="e">
        <f t="shared" si="128"/>
        <v>#DIV/0!</v>
      </c>
      <c r="DD316" s="24" t="e">
        <f t="shared" si="128"/>
        <v>#DIV/0!</v>
      </c>
      <c r="DE316" s="24" t="e">
        <f t="shared" si="128"/>
        <v>#DIV/0!</v>
      </c>
      <c r="DF316" t="e">
        <f t="shared" si="129"/>
        <v>#DIV/0!</v>
      </c>
      <c r="DG316" t="e">
        <f t="shared" si="129"/>
        <v>#DIV/0!</v>
      </c>
      <c r="DH316" t="e">
        <f t="shared" si="129"/>
        <v>#DIV/0!</v>
      </c>
      <c r="DI316" s="24" t="e">
        <f t="shared" si="130"/>
        <v>#DIV/0!</v>
      </c>
      <c r="DJ316" s="24" t="e">
        <f t="shared" si="130"/>
        <v>#DIV/0!</v>
      </c>
      <c r="DK316" t="e">
        <f t="shared" si="125"/>
        <v>#DIV/0!</v>
      </c>
      <c r="DQ316" s="276"/>
    </row>
    <row r="317" spans="2:121" ht="116.25" hidden="1" customHeight="1" x14ac:dyDescent="0.25">
      <c r="B317" s="140" t="s">
        <v>874</v>
      </c>
      <c r="C317" s="59">
        <v>602</v>
      </c>
      <c r="D317" s="128" t="s">
        <v>875</v>
      </c>
      <c r="E317" s="44" t="s">
        <v>876</v>
      </c>
      <c r="F317" s="51"/>
      <c r="G317" s="51"/>
      <c r="H317" s="51"/>
      <c r="I317" s="51"/>
      <c r="J317" s="51"/>
      <c r="K317" s="52"/>
      <c r="L317" s="52"/>
      <c r="M317" s="52"/>
      <c r="N317" s="52"/>
      <c r="O317" s="52"/>
      <c r="P317" s="52"/>
      <c r="Q317" s="52"/>
      <c r="R317" s="52"/>
      <c r="S317" s="52"/>
      <c r="T317" s="52"/>
      <c r="U317" s="52"/>
      <c r="V317" s="44" t="s">
        <v>67</v>
      </c>
      <c r="W317" s="44" t="s">
        <v>60</v>
      </c>
      <c r="X317" s="44"/>
      <c r="Y317" s="44"/>
      <c r="Z317" s="44"/>
      <c r="AA317" s="29" t="s">
        <v>61</v>
      </c>
      <c r="AB317" s="2" t="s">
        <v>9</v>
      </c>
      <c r="AC317" s="2"/>
      <c r="AD317" s="20"/>
      <c r="AE317" s="20"/>
      <c r="AF317" s="20"/>
      <c r="AG317" s="12"/>
      <c r="AH317" s="12"/>
      <c r="AI317" s="12"/>
      <c r="AJ317" s="20"/>
      <c r="AK317" s="20"/>
      <c r="AL317" s="20"/>
      <c r="AM317" s="12"/>
      <c r="AN317" s="12"/>
      <c r="AO317" s="12"/>
      <c r="AP317" s="20"/>
      <c r="AQ317" s="20"/>
      <c r="AR317" s="20"/>
      <c r="AS317" s="12"/>
      <c r="AT317" s="12"/>
      <c r="AU317" s="12"/>
      <c r="AV317" s="20"/>
      <c r="AW317" s="20"/>
      <c r="AX317" s="20"/>
      <c r="AY317" s="12">
        <v>5</v>
      </c>
      <c r="AZ317" s="12">
        <v>1</v>
      </c>
      <c r="BA317" s="12">
        <v>5</v>
      </c>
      <c r="BB317" s="20"/>
      <c r="BC317" s="20"/>
      <c r="BD317" s="20"/>
      <c r="BE317" s="12"/>
      <c r="BF317" s="12"/>
      <c r="BG317" s="12"/>
      <c r="BH317" s="20"/>
      <c r="BI317" s="20"/>
      <c r="BJ317" s="20"/>
      <c r="BK317" s="12"/>
      <c r="BL317" s="12"/>
      <c r="BM317" s="12"/>
      <c r="BN317" s="20"/>
      <c r="BO317" s="20"/>
      <c r="BP317" s="20"/>
      <c r="BQ317" s="12"/>
      <c r="BR317" s="12"/>
      <c r="BS317" s="12"/>
      <c r="BT317" s="20"/>
      <c r="BU317" s="20"/>
      <c r="BV317" s="20"/>
      <c r="BW317" s="12"/>
      <c r="BX317" s="12"/>
      <c r="BY317" s="12"/>
      <c r="BZ317" s="20"/>
      <c r="CA317" s="20"/>
      <c r="CB317" s="20"/>
      <c r="CC317" s="12"/>
      <c r="CD317" s="12"/>
      <c r="CE317" s="12"/>
      <c r="CF317" s="20"/>
      <c r="CG317" s="20"/>
      <c r="CH317" s="20"/>
      <c r="CI317" s="12"/>
      <c r="CJ317" s="12"/>
      <c r="CK317" s="12"/>
      <c r="CL317" s="20"/>
      <c r="CM317" s="20"/>
      <c r="CN317" s="20"/>
      <c r="CO317" s="12"/>
      <c r="CP317" s="12"/>
      <c r="CQ317" s="12"/>
      <c r="CR317" s="20"/>
      <c r="CS317" s="20"/>
      <c r="CT317" s="20"/>
      <c r="CU317" s="12"/>
      <c r="CV317" s="12"/>
      <c r="CW317" s="12"/>
      <c r="CX317">
        <f t="shared" si="123"/>
        <v>5</v>
      </c>
      <c r="CY317">
        <f t="shared" si="123"/>
        <v>1</v>
      </c>
      <c r="CZ317">
        <f t="shared" si="123"/>
        <v>5</v>
      </c>
      <c r="DA317">
        <f t="shared" si="124"/>
        <v>1</v>
      </c>
      <c r="DC317" s="24">
        <f t="shared" si="128"/>
        <v>5</v>
      </c>
      <c r="DD317" s="24">
        <f t="shared" si="128"/>
        <v>1</v>
      </c>
      <c r="DE317" s="24">
        <f t="shared" si="128"/>
        <v>5</v>
      </c>
      <c r="DF317">
        <f t="shared" si="129"/>
        <v>5</v>
      </c>
      <c r="DG317">
        <f t="shared" si="129"/>
        <v>1</v>
      </c>
      <c r="DH317">
        <f t="shared" si="129"/>
        <v>5</v>
      </c>
      <c r="DI317" s="24">
        <f t="shared" si="130"/>
        <v>5</v>
      </c>
      <c r="DJ317" s="24">
        <f t="shared" si="130"/>
        <v>1</v>
      </c>
      <c r="DK317">
        <f t="shared" si="125"/>
        <v>5</v>
      </c>
      <c r="DQ317" s="4">
        <v>5</v>
      </c>
    </row>
    <row r="318" spans="2:121" ht="116.25" hidden="1" customHeight="1" x14ac:dyDescent="0.25">
      <c r="B318" s="223" t="s">
        <v>877</v>
      </c>
      <c r="C318" s="59">
        <v>605</v>
      </c>
      <c r="D318" s="128" t="s">
        <v>878</v>
      </c>
      <c r="E318" s="44" t="s">
        <v>879</v>
      </c>
      <c r="F318" s="51"/>
      <c r="G318" s="51"/>
      <c r="H318" s="51"/>
      <c r="I318" s="51"/>
      <c r="J318" s="51"/>
      <c r="K318" s="52"/>
      <c r="L318" s="52"/>
      <c r="M318" s="52"/>
      <c r="N318" s="52"/>
      <c r="O318" s="52"/>
      <c r="P318" s="52"/>
      <c r="Q318" s="52"/>
      <c r="R318" s="52"/>
      <c r="S318" s="52"/>
      <c r="T318" s="52"/>
      <c r="U318" s="52"/>
      <c r="V318" s="44" t="s">
        <v>880</v>
      </c>
      <c r="W318" s="44" t="s">
        <v>60</v>
      </c>
      <c r="X318" s="44"/>
      <c r="Y318" s="44"/>
      <c r="Z318" s="44"/>
      <c r="AA318" s="29" t="s">
        <v>61</v>
      </c>
      <c r="AB318" s="2" t="s">
        <v>9</v>
      </c>
      <c r="AC318" s="2"/>
      <c r="AD318" s="20"/>
      <c r="AE318" s="20"/>
      <c r="AF318" s="20"/>
      <c r="AG318" s="12"/>
      <c r="AH318" s="12"/>
      <c r="AI318" s="12"/>
      <c r="AJ318" s="20"/>
      <c r="AK318" s="20"/>
      <c r="AL318" s="20"/>
      <c r="AM318" s="12"/>
      <c r="AN318" s="12"/>
      <c r="AO318" s="12"/>
      <c r="AP318" s="20"/>
      <c r="AQ318" s="20"/>
      <c r="AR318" s="20"/>
      <c r="AS318" s="12"/>
      <c r="AT318" s="12"/>
      <c r="AU318" s="12"/>
      <c r="AV318" s="20"/>
      <c r="AW318" s="20"/>
      <c r="AX318" s="20"/>
      <c r="AY318" s="12">
        <v>5</v>
      </c>
      <c r="AZ318" s="12">
        <v>1</v>
      </c>
      <c r="BA318" s="12">
        <v>5</v>
      </c>
      <c r="BB318" s="20"/>
      <c r="BC318" s="20"/>
      <c r="BD318" s="20"/>
      <c r="BE318" s="12"/>
      <c r="BF318" s="12"/>
      <c r="BG318" s="12"/>
      <c r="BH318" s="20"/>
      <c r="BI318" s="20"/>
      <c r="BJ318" s="20"/>
      <c r="BK318" s="12"/>
      <c r="BL318" s="12"/>
      <c r="BM318" s="12"/>
      <c r="BN318" s="20"/>
      <c r="BO318" s="20"/>
      <c r="BP318" s="20"/>
      <c r="BQ318" s="12"/>
      <c r="BR318" s="12"/>
      <c r="BS318" s="12"/>
      <c r="BT318" s="20"/>
      <c r="BU318" s="20"/>
      <c r="BV318" s="20"/>
      <c r="BW318" s="12"/>
      <c r="BX318" s="12"/>
      <c r="BY318" s="12"/>
      <c r="BZ318" s="20"/>
      <c r="CA318" s="20"/>
      <c r="CB318" s="20"/>
      <c r="CC318" s="12"/>
      <c r="CD318" s="12"/>
      <c r="CE318" s="12"/>
      <c r="CF318" s="20"/>
      <c r="CG318" s="20"/>
      <c r="CH318" s="20"/>
      <c r="CI318" s="12"/>
      <c r="CJ318" s="12"/>
      <c r="CK318" s="12"/>
      <c r="CL318" s="20"/>
      <c r="CM318" s="20"/>
      <c r="CN318" s="20"/>
      <c r="CO318" s="12"/>
      <c r="CP318" s="12"/>
      <c r="CQ318" s="12"/>
      <c r="CR318" s="20"/>
      <c r="CS318" s="20"/>
      <c r="CT318" s="20"/>
      <c r="CU318" s="12"/>
      <c r="CV318" s="12"/>
      <c r="CW318" s="12"/>
      <c r="CX318">
        <f t="shared" si="123"/>
        <v>5</v>
      </c>
      <c r="CY318">
        <f t="shared" si="123"/>
        <v>1</v>
      </c>
      <c r="CZ318">
        <f t="shared" si="123"/>
        <v>5</v>
      </c>
      <c r="DA318">
        <f t="shared" si="124"/>
        <v>1</v>
      </c>
      <c r="DC318" s="24">
        <f t="shared" si="128"/>
        <v>5</v>
      </c>
      <c r="DD318" s="24">
        <f t="shared" si="128"/>
        <v>1</v>
      </c>
      <c r="DE318" s="24">
        <f t="shared" si="128"/>
        <v>5</v>
      </c>
      <c r="DF318">
        <f t="shared" si="129"/>
        <v>5</v>
      </c>
      <c r="DG318">
        <f t="shared" si="129"/>
        <v>1</v>
      </c>
      <c r="DH318">
        <f t="shared" si="129"/>
        <v>5</v>
      </c>
      <c r="DI318" s="24">
        <f t="shared" si="130"/>
        <v>5</v>
      </c>
      <c r="DJ318" s="24">
        <f t="shared" si="130"/>
        <v>1</v>
      </c>
      <c r="DK318">
        <f t="shared" si="125"/>
        <v>5</v>
      </c>
      <c r="DQ318" s="4">
        <v>5</v>
      </c>
    </row>
    <row r="319" spans="2:121" ht="116.25" hidden="1" customHeight="1" x14ac:dyDescent="0.25">
      <c r="B319" s="198"/>
      <c r="C319" s="59">
        <v>606</v>
      </c>
      <c r="D319" s="128" t="s">
        <v>881</v>
      </c>
      <c r="E319" s="44" t="s">
        <v>882</v>
      </c>
      <c r="F319" s="51"/>
      <c r="G319" s="51"/>
      <c r="H319" s="51"/>
      <c r="I319" s="51"/>
      <c r="J319" s="51"/>
      <c r="K319" s="52"/>
      <c r="L319" s="52"/>
      <c r="M319" s="52"/>
      <c r="N319" s="52"/>
      <c r="O319" s="52"/>
      <c r="P319" s="52"/>
      <c r="Q319" s="52"/>
      <c r="R319" s="52"/>
      <c r="S319" s="52"/>
      <c r="T319" s="52"/>
      <c r="U319" s="52"/>
      <c r="V319" s="44" t="s">
        <v>883</v>
      </c>
      <c r="W319" s="44" t="s">
        <v>60</v>
      </c>
      <c r="X319" s="44"/>
      <c r="Y319" s="44"/>
      <c r="Z319" s="44"/>
      <c r="AA319" s="29" t="s">
        <v>61</v>
      </c>
      <c r="AB319" s="2" t="s">
        <v>9</v>
      </c>
      <c r="AC319" s="2"/>
      <c r="AD319" s="20"/>
      <c r="AE319" s="20"/>
      <c r="AF319" s="20"/>
      <c r="AG319" s="12"/>
      <c r="AH319" s="12"/>
      <c r="AI319" s="12"/>
      <c r="AJ319" s="20"/>
      <c r="AK319" s="20"/>
      <c r="AL319" s="20"/>
      <c r="AM319" s="12"/>
      <c r="AN319" s="12"/>
      <c r="AO319" s="12"/>
      <c r="AP319" s="20"/>
      <c r="AQ319" s="20"/>
      <c r="AR319" s="20"/>
      <c r="AS319" s="12"/>
      <c r="AT319" s="12"/>
      <c r="AU319" s="12"/>
      <c r="AV319" s="20"/>
      <c r="AW319" s="20"/>
      <c r="AX319" s="20"/>
      <c r="AY319" s="12">
        <v>5</v>
      </c>
      <c r="AZ319" s="12">
        <v>1</v>
      </c>
      <c r="BA319" s="12">
        <v>5</v>
      </c>
      <c r="BB319" s="20"/>
      <c r="BC319" s="20"/>
      <c r="BD319" s="20"/>
      <c r="BE319" s="12"/>
      <c r="BF319" s="12"/>
      <c r="BG319" s="12"/>
      <c r="BH319" s="20"/>
      <c r="BI319" s="20"/>
      <c r="BJ319" s="20"/>
      <c r="BK319" s="12"/>
      <c r="BL319" s="12"/>
      <c r="BM319" s="12"/>
      <c r="BN319" s="20"/>
      <c r="BO319" s="20"/>
      <c r="BP319" s="20"/>
      <c r="BQ319" s="12"/>
      <c r="BR319" s="12"/>
      <c r="BS319" s="12"/>
      <c r="BT319" s="20"/>
      <c r="BU319" s="20"/>
      <c r="BV319" s="20"/>
      <c r="BW319" s="12"/>
      <c r="BX319" s="12"/>
      <c r="BY319" s="12"/>
      <c r="BZ319" s="20"/>
      <c r="CA319" s="20"/>
      <c r="CB319" s="20"/>
      <c r="CC319" s="12"/>
      <c r="CD319" s="12"/>
      <c r="CE319" s="12"/>
      <c r="CF319" s="20"/>
      <c r="CG319" s="20"/>
      <c r="CH319" s="20"/>
      <c r="CI319" s="12"/>
      <c r="CJ319" s="12"/>
      <c r="CK319" s="12"/>
      <c r="CL319" s="20"/>
      <c r="CM319" s="20"/>
      <c r="CN319" s="20"/>
      <c r="CO319" s="12"/>
      <c r="CP319" s="12"/>
      <c r="CQ319" s="12"/>
      <c r="CR319" s="20"/>
      <c r="CS319" s="20"/>
      <c r="CT319" s="20"/>
      <c r="CU319" s="12"/>
      <c r="CV319" s="12"/>
      <c r="CW319" s="12"/>
      <c r="CX319">
        <f t="shared" si="123"/>
        <v>5</v>
      </c>
      <c r="CY319">
        <f t="shared" si="123"/>
        <v>1</v>
      </c>
      <c r="CZ319">
        <f t="shared" si="123"/>
        <v>5</v>
      </c>
      <c r="DA319">
        <f t="shared" si="124"/>
        <v>1</v>
      </c>
      <c r="DC319" s="24">
        <f t="shared" si="128"/>
        <v>5</v>
      </c>
      <c r="DD319" s="24">
        <f t="shared" si="128"/>
        <v>1</v>
      </c>
      <c r="DE319" s="24">
        <f t="shared" si="128"/>
        <v>5</v>
      </c>
      <c r="DF319">
        <f t="shared" si="129"/>
        <v>5</v>
      </c>
      <c r="DG319">
        <f t="shared" si="129"/>
        <v>1</v>
      </c>
      <c r="DH319">
        <f t="shared" si="129"/>
        <v>5</v>
      </c>
      <c r="DI319" s="24">
        <f t="shared" si="130"/>
        <v>5</v>
      </c>
      <c r="DJ319" s="24">
        <f t="shared" si="130"/>
        <v>1</v>
      </c>
      <c r="DK319">
        <f t="shared" si="125"/>
        <v>5</v>
      </c>
      <c r="DQ319" s="5">
        <v>5</v>
      </c>
    </row>
    <row r="320" spans="2:121" ht="116.25" hidden="1" customHeight="1" x14ac:dyDescent="0.25">
      <c r="B320" s="140" t="s">
        <v>884</v>
      </c>
      <c r="C320" s="59">
        <v>608</v>
      </c>
      <c r="D320" s="128" t="s">
        <v>885</v>
      </c>
      <c r="E320" s="44" t="s">
        <v>886</v>
      </c>
      <c r="F320" s="51"/>
      <c r="G320" s="51"/>
      <c r="H320" s="51"/>
      <c r="I320" s="51"/>
      <c r="J320" s="51"/>
      <c r="K320" s="52"/>
      <c r="L320" s="52"/>
      <c r="M320" s="52"/>
      <c r="N320" s="52"/>
      <c r="O320" s="52"/>
      <c r="P320" s="52"/>
      <c r="Q320" s="52"/>
      <c r="R320" s="52"/>
      <c r="S320" s="52"/>
      <c r="T320" s="52"/>
      <c r="U320" s="52"/>
      <c r="V320" s="44" t="s">
        <v>67</v>
      </c>
      <c r="W320" s="44" t="s">
        <v>60</v>
      </c>
      <c r="X320" s="44"/>
      <c r="Y320" s="44"/>
      <c r="Z320" s="44"/>
      <c r="AA320" s="29" t="s">
        <v>61</v>
      </c>
      <c r="AB320" s="2" t="s">
        <v>9</v>
      </c>
      <c r="AC320" s="2"/>
      <c r="AD320" s="20"/>
      <c r="AE320" s="20"/>
      <c r="AF320" s="20"/>
      <c r="AG320" s="12"/>
      <c r="AH320" s="12"/>
      <c r="AI320" s="12"/>
      <c r="AJ320" s="20"/>
      <c r="AK320" s="20"/>
      <c r="AL320" s="20"/>
      <c r="AM320" s="12"/>
      <c r="AN320" s="12"/>
      <c r="AO320" s="12"/>
      <c r="AP320" s="20"/>
      <c r="AQ320" s="20"/>
      <c r="AR320" s="20"/>
      <c r="AS320" s="12"/>
      <c r="AT320" s="12"/>
      <c r="AU320" s="12"/>
      <c r="AV320" s="20"/>
      <c r="AW320" s="20"/>
      <c r="AX320" s="20"/>
      <c r="AY320" s="12">
        <v>1</v>
      </c>
      <c r="AZ320" s="12">
        <v>1</v>
      </c>
      <c r="BA320" s="12">
        <v>1</v>
      </c>
      <c r="BB320" s="20"/>
      <c r="BC320" s="20"/>
      <c r="BD320" s="20"/>
      <c r="BE320" s="12"/>
      <c r="BF320" s="12"/>
      <c r="BG320" s="12"/>
      <c r="BH320" s="20"/>
      <c r="BI320" s="20"/>
      <c r="BJ320" s="20"/>
      <c r="BK320" s="12"/>
      <c r="BL320" s="12"/>
      <c r="BM320" s="12"/>
      <c r="BN320" s="20"/>
      <c r="BO320" s="20"/>
      <c r="BP320" s="20"/>
      <c r="BQ320" s="12"/>
      <c r="BR320" s="12"/>
      <c r="BS320" s="12"/>
      <c r="BT320" s="20"/>
      <c r="BU320" s="20"/>
      <c r="BV320" s="20"/>
      <c r="BW320" s="12"/>
      <c r="BX320" s="12"/>
      <c r="BY320" s="12"/>
      <c r="BZ320" s="20"/>
      <c r="CA320" s="20"/>
      <c r="CB320" s="20"/>
      <c r="CC320" s="12"/>
      <c r="CD320" s="12"/>
      <c r="CE320" s="12"/>
      <c r="CF320" s="20"/>
      <c r="CG320" s="20"/>
      <c r="CH320" s="20"/>
      <c r="CI320" s="12"/>
      <c r="CJ320" s="12"/>
      <c r="CK320" s="12"/>
      <c r="CL320" s="20"/>
      <c r="CM320" s="20"/>
      <c r="CN320" s="20"/>
      <c r="CO320" s="12"/>
      <c r="CP320" s="12"/>
      <c r="CQ320" s="12"/>
      <c r="CR320" s="20"/>
      <c r="CS320" s="20"/>
      <c r="CT320" s="20"/>
      <c r="CU320" s="12"/>
      <c r="CV320" s="12"/>
      <c r="CW320" s="12"/>
      <c r="CX320">
        <f t="shared" si="123"/>
        <v>1</v>
      </c>
      <c r="CY320">
        <f t="shared" si="123"/>
        <v>1</v>
      </c>
      <c r="CZ320">
        <f t="shared" si="123"/>
        <v>1</v>
      </c>
      <c r="DA320">
        <f t="shared" si="124"/>
        <v>1</v>
      </c>
      <c r="DC320" s="24">
        <f t="shared" si="128"/>
        <v>1</v>
      </c>
      <c r="DD320" s="24">
        <f t="shared" si="128"/>
        <v>1</v>
      </c>
      <c r="DE320" s="24">
        <f t="shared" si="128"/>
        <v>1</v>
      </c>
      <c r="DF320">
        <f t="shared" si="129"/>
        <v>1</v>
      </c>
      <c r="DG320">
        <f t="shared" si="129"/>
        <v>1</v>
      </c>
      <c r="DH320">
        <f t="shared" si="129"/>
        <v>1</v>
      </c>
      <c r="DI320" s="24">
        <f t="shared" si="130"/>
        <v>1</v>
      </c>
      <c r="DJ320" s="24">
        <f t="shared" si="130"/>
        <v>1</v>
      </c>
      <c r="DK320">
        <f t="shared" si="125"/>
        <v>1</v>
      </c>
      <c r="DQ320" s="4">
        <v>5</v>
      </c>
    </row>
    <row r="321" spans="2:121" ht="116.25" hidden="1" customHeight="1" x14ac:dyDescent="0.25">
      <c r="B321" s="140" t="s">
        <v>887</v>
      </c>
      <c r="C321" s="59">
        <v>609</v>
      </c>
      <c r="D321" s="128" t="s">
        <v>888</v>
      </c>
      <c r="E321" s="44" t="s">
        <v>889</v>
      </c>
      <c r="F321" s="51"/>
      <c r="G321" s="51"/>
      <c r="H321" s="51"/>
      <c r="I321" s="51"/>
      <c r="J321" s="51"/>
      <c r="K321" s="52"/>
      <c r="L321" s="52"/>
      <c r="M321" s="52"/>
      <c r="N321" s="52"/>
      <c r="O321" s="52"/>
      <c r="P321" s="52"/>
      <c r="Q321" s="52"/>
      <c r="R321" s="52"/>
      <c r="S321" s="52"/>
      <c r="T321" s="52"/>
      <c r="U321" s="52"/>
      <c r="V321" s="44" t="s">
        <v>67</v>
      </c>
      <c r="W321" s="44" t="s">
        <v>60</v>
      </c>
      <c r="X321" s="44"/>
      <c r="Y321" s="44"/>
      <c r="Z321" s="44"/>
      <c r="AA321" s="29" t="s">
        <v>61</v>
      </c>
      <c r="AB321" s="2" t="s">
        <v>9</v>
      </c>
      <c r="AC321" s="2"/>
      <c r="AD321" s="20"/>
      <c r="AE321" s="20"/>
      <c r="AF321" s="20"/>
      <c r="AG321" s="12"/>
      <c r="AH321" s="12"/>
      <c r="AI321" s="12"/>
      <c r="AJ321" s="20"/>
      <c r="AK321" s="20"/>
      <c r="AL321" s="20"/>
      <c r="AM321" s="12"/>
      <c r="AN321" s="12"/>
      <c r="AO321" s="12"/>
      <c r="AP321" s="20"/>
      <c r="AQ321" s="20"/>
      <c r="AR321" s="20"/>
      <c r="AS321" s="12"/>
      <c r="AT321" s="12"/>
      <c r="AU321" s="12"/>
      <c r="AV321" s="20"/>
      <c r="AW321" s="20"/>
      <c r="AX321" s="20"/>
      <c r="AY321" s="12">
        <v>1</v>
      </c>
      <c r="AZ321" s="12">
        <v>1</v>
      </c>
      <c r="BA321" s="12">
        <v>1</v>
      </c>
      <c r="BB321" s="20"/>
      <c r="BC321" s="20"/>
      <c r="BD321" s="20"/>
      <c r="BE321" s="12"/>
      <c r="BF321" s="12"/>
      <c r="BG321" s="12"/>
      <c r="BH321" s="20"/>
      <c r="BI321" s="20"/>
      <c r="BJ321" s="20"/>
      <c r="BK321" s="12"/>
      <c r="BL321" s="12"/>
      <c r="BM321" s="12"/>
      <c r="BN321" s="20"/>
      <c r="BO321" s="20"/>
      <c r="BP321" s="20"/>
      <c r="BQ321" s="12"/>
      <c r="BR321" s="12"/>
      <c r="BS321" s="12"/>
      <c r="BT321" s="20"/>
      <c r="BU321" s="20"/>
      <c r="BV321" s="20"/>
      <c r="BW321" s="12"/>
      <c r="BX321" s="12"/>
      <c r="BY321" s="12"/>
      <c r="BZ321" s="20"/>
      <c r="CA321" s="20"/>
      <c r="CB321" s="20"/>
      <c r="CC321" s="12"/>
      <c r="CD321" s="12"/>
      <c r="CE321" s="12"/>
      <c r="CF321" s="20"/>
      <c r="CG321" s="20"/>
      <c r="CH321" s="20"/>
      <c r="CI321" s="12"/>
      <c r="CJ321" s="12"/>
      <c r="CK321" s="12"/>
      <c r="CL321" s="20"/>
      <c r="CM321" s="20"/>
      <c r="CN321" s="20"/>
      <c r="CO321" s="12"/>
      <c r="CP321" s="12"/>
      <c r="CQ321" s="12"/>
      <c r="CR321" s="20"/>
      <c r="CS321" s="20"/>
      <c r="CT321" s="20"/>
      <c r="CU321" s="12"/>
      <c r="CV321" s="12"/>
      <c r="CW321" s="12"/>
      <c r="CX321">
        <f t="shared" si="123"/>
        <v>1</v>
      </c>
      <c r="CY321">
        <f t="shared" si="123"/>
        <v>1</v>
      </c>
      <c r="CZ321">
        <f t="shared" si="123"/>
        <v>1</v>
      </c>
      <c r="DA321">
        <f t="shared" si="124"/>
        <v>1</v>
      </c>
      <c r="DC321" s="24">
        <f t="shared" si="128"/>
        <v>1</v>
      </c>
      <c r="DD321" s="24">
        <f t="shared" si="128"/>
        <v>1</v>
      </c>
      <c r="DE321" s="24">
        <f t="shared" si="128"/>
        <v>1</v>
      </c>
      <c r="DF321">
        <f t="shared" si="129"/>
        <v>1</v>
      </c>
      <c r="DG321">
        <f t="shared" si="129"/>
        <v>1</v>
      </c>
      <c r="DH321">
        <f t="shared" si="129"/>
        <v>1</v>
      </c>
      <c r="DI321" s="24">
        <f t="shared" si="130"/>
        <v>1</v>
      </c>
      <c r="DJ321" s="24">
        <f t="shared" si="130"/>
        <v>1</v>
      </c>
      <c r="DK321">
        <f t="shared" si="125"/>
        <v>1</v>
      </c>
      <c r="DQ321" s="4">
        <v>5</v>
      </c>
    </row>
    <row r="322" spans="2:121" ht="116.25" hidden="1" customHeight="1" x14ac:dyDescent="0.25">
      <c r="B322" s="124" t="s">
        <v>890</v>
      </c>
      <c r="C322" s="59">
        <v>611</v>
      </c>
      <c r="D322" s="128" t="s">
        <v>891</v>
      </c>
      <c r="E322" s="44" t="s">
        <v>892</v>
      </c>
      <c r="F322" s="51"/>
      <c r="G322" s="51"/>
      <c r="H322" s="51"/>
      <c r="I322" s="51"/>
      <c r="J322" s="51"/>
      <c r="K322" s="52"/>
      <c r="L322" s="52"/>
      <c r="M322" s="52"/>
      <c r="N322" s="52"/>
      <c r="O322" s="52"/>
      <c r="P322" s="52"/>
      <c r="Q322" s="52"/>
      <c r="R322" s="52"/>
      <c r="S322" s="52"/>
      <c r="T322" s="52"/>
      <c r="U322" s="52"/>
      <c r="V322" s="44" t="s">
        <v>67</v>
      </c>
      <c r="W322" s="44" t="s">
        <v>60</v>
      </c>
      <c r="X322" s="44"/>
      <c r="Y322" s="44"/>
      <c r="Z322" s="44"/>
      <c r="AA322" s="29" t="s">
        <v>61</v>
      </c>
      <c r="AB322" s="2" t="s">
        <v>9</v>
      </c>
      <c r="AC322" s="2"/>
      <c r="AD322" s="20"/>
      <c r="AE322" s="20"/>
      <c r="AF322" s="20"/>
      <c r="AG322" s="12"/>
      <c r="AH322" s="12"/>
      <c r="AI322" s="12"/>
      <c r="AJ322" s="20"/>
      <c r="AK322" s="20"/>
      <c r="AL322" s="20"/>
      <c r="AM322" s="12"/>
      <c r="AN322" s="12"/>
      <c r="AO322" s="12"/>
      <c r="AP322" s="20"/>
      <c r="AQ322" s="20"/>
      <c r="AR322" s="20"/>
      <c r="AS322" s="12"/>
      <c r="AT322" s="12"/>
      <c r="AU322" s="12"/>
      <c r="AV322" s="20"/>
      <c r="AW322" s="20"/>
      <c r="AX322" s="20"/>
      <c r="AY322" s="12">
        <v>1</v>
      </c>
      <c r="AZ322" s="12">
        <v>1</v>
      </c>
      <c r="BA322" s="12">
        <v>1</v>
      </c>
      <c r="BB322" s="20"/>
      <c r="BC322" s="20"/>
      <c r="BD322" s="20"/>
      <c r="BE322" s="12"/>
      <c r="BF322" s="12"/>
      <c r="BG322" s="12"/>
      <c r="BH322" s="20"/>
      <c r="BI322" s="20"/>
      <c r="BJ322" s="20"/>
      <c r="BK322" s="12"/>
      <c r="BL322" s="12"/>
      <c r="BM322" s="12"/>
      <c r="BN322" s="20"/>
      <c r="BO322" s="20"/>
      <c r="BP322" s="20"/>
      <c r="BQ322" s="12"/>
      <c r="BR322" s="12"/>
      <c r="BS322" s="12"/>
      <c r="BT322" s="20"/>
      <c r="BU322" s="20"/>
      <c r="BV322" s="20"/>
      <c r="BW322" s="12"/>
      <c r="BX322" s="12"/>
      <c r="BY322" s="12"/>
      <c r="BZ322" s="20"/>
      <c r="CA322" s="20"/>
      <c r="CB322" s="20"/>
      <c r="CC322" s="12"/>
      <c r="CD322" s="12"/>
      <c r="CE322" s="12"/>
      <c r="CF322" s="20"/>
      <c r="CG322" s="20"/>
      <c r="CH322" s="20"/>
      <c r="CI322" s="12"/>
      <c r="CJ322" s="12"/>
      <c r="CK322" s="12"/>
      <c r="CL322" s="20"/>
      <c r="CM322" s="20"/>
      <c r="CN322" s="20"/>
      <c r="CO322" s="12"/>
      <c r="CP322" s="12"/>
      <c r="CQ322" s="12"/>
      <c r="CR322" s="20"/>
      <c r="CS322" s="20"/>
      <c r="CT322" s="20"/>
      <c r="CU322" s="12"/>
      <c r="CV322" s="12"/>
      <c r="CW322" s="12"/>
      <c r="CX322">
        <f t="shared" si="123"/>
        <v>1</v>
      </c>
      <c r="CY322">
        <f t="shared" si="123"/>
        <v>1</v>
      </c>
      <c r="CZ322">
        <f t="shared" si="123"/>
        <v>1</v>
      </c>
      <c r="DA322">
        <f t="shared" si="124"/>
        <v>1</v>
      </c>
      <c r="DC322" s="24">
        <f t="shared" si="128"/>
        <v>1</v>
      </c>
      <c r="DD322" s="24">
        <f t="shared" si="128"/>
        <v>1</v>
      </c>
      <c r="DE322" s="24">
        <f t="shared" si="128"/>
        <v>1</v>
      </c>
      <c r="DF322">
        <f t="shared" si="129"/>
        <v>1</v>
      </c>
      <c r="DG322">
        <f t="shared" si="129"/>
        <v>1</v>
      </c>
      <c r="DH322">
        <f t="shared" si="129"/>
        <v>1</v>
      </c>
      <c r="DI322" s="24">
        <f t="shared" si="130"/>
        <v>1</v>
      </c>
      <c r="DJ322" s="24">
        <f t="shared" si="130"/>
        <v>1</v>
      </c>
      <c r="DK322">
        <f t="shared" si="125"/>
        <v>1</v>
      </c>
      <c r="DQ322" s="4">
        <v>5</v>
      </c>
    </row>
    <row r="323" spans="2:121" ht="67.5" customHeight="1" x14ac:dyDescent="0.25">
      <c r="B323" s="28" t="s">
        <v>893</v>
      </c>
      <c r="C323" s="128"/>
      <c r="D323" s="43"/>
      <c r="E323" s="44"/>
      <c r="F323" s="51"/>
      <c r="G323" s="51"/>
      <c r="H323" s="62"/>
      <c r="I323" s="51"/>
      <c r="J323" s="51"/>
      <c r="K323" s="63"/>
      <c r="L323" s="52"/>
      <c r="M323" s="52"/>
      <c r="N323" s="52"/>
      <c r="O323" s="52"/>
      <c r="P323" s="52"/>
      <c r="Q323" s="52"/>
      <c r="R323" s="52"/>
      <c r="S323" s="52"/>
      <c r="T323" s="52"/>
      <c r="U323" s="52"/>
      <c r="V323" s="44"/>
      <c r="W323" s="44"/>
      <c r="X323" s="44"/>
      <c r="Y323" s="44"/>
      <c r="Z323" s="44"/>
      <c r="AA323" s="44"/>
      <c r="AB323" s="34" t="s">
        <v>2</v>
      </c>
      <c r="AC323" s="76" t="s">
        <v>2</v>
      </c>
      <c r="AD323" s="20"/>
      <c r="AE323" s="20"/>
      <c r="AF323" s="20"/>
      <c r="AG323" s="12"/>
      <c r="AH323" s="12"/>
      <c r="AI323" s="12"/>
      <c r="AJ323" s="20"/>
      <c r="AK323" s="20"/>
      <c r="AL323" s="20"/>
      <c r="AM323" s="12"/>
      <c r="AN323" s="12"/>
      <c r="AO323" s="12"/>
      <c r="AP323" s="20"/>
      <c r="AQ323" s="20"/>
      <c r="AR323" s="20"/>
      <c r="AS323" s="12"/>
      <c r="AT323" s="12"/>
      <c r="AU323" s="12"/>
      <c r="AV323" s="20"/>
      <c r="AW323" s="20"/>
      <c r="AX323" s="20"/>
      <c r="AY323" s="12"/>
      <c r="AZ323" s="12"/>
      <c r="BA323" s="12"/>
      <c r="BB323" s="20"/>
      <c r="BC323" s="20"/>
      <c r="BD323" s="20"/>
      <c r="BE323" s="12"/>
      <c r="BF323" s="12"/>
      <c r="BG323" s="12"/>
      <c r="BH323" s="20"/>
      <c r="BI323" s="20"/>
      <c r="BJ323" s="20"/>
      <c r="BK323" s="12"/>
      <c r="BL323" s="12"/>
      <c r="BM323" s="12"/>
      <c r="BN323" s="20"/>
      <c r="BO323" s="20"/>
      <c r="BP323" s="20"/>
      <c r="BQ323" s="12"/>
      <c r="BR323" s="12"/>
      <c r="BS323" s="12"/>
      <c r="BT323" s="20"/>
      <c r="BU323" s="20"/>
      <c r="BV323" s="20"/>
      <c r="BW323" s="12"/>
      <c r="BX323" s="12"/>
      <c r="BY323" s="12"/>
      <c r="BZ323" s="20"/>
      <c r="CA323" s="20"/>
      <c r="CB323" s="20"/>
      <c r="CC323" s="12"/>
      <c r="CD323" s="12"/>
      <c r="CE323" s="12"/>
      <c r="CF323" s="20"/>
      <c r="CG323" s="20"/>
      <c r="CH323" s="20"/>
      <c r="CI323" s="12"/>
      <c r="CJ323" s="12"/>
      <c r="CK323" s="12"/>
      <c r="CL323" s="20"/>
      <c r="CM323" s="20"/>
      <c r="CN323" s="20"/>
      <c r="CO323" s="12"/>
      <c r="CP323" s="12"/>
      <c r="CQ323" s="12"/>
      <c r="CR323" s="20"/>
      <c r="CS323" s="20"/>
      <c r="CT323" s="20"/>
      <c r="CU323" s="12"/>
      <c r="CV323" s="12"/>
      <c r="CW323" s="12"/>
      <c r="CX323">
        <f t="shared" si="123"/>
        <v>0</v>
      </c>
      <c r="CY323">
        <f t="shared" si="123"/>
        <v>0</v>
      </c>
      <c r="CZ323">
        <f t="shared" si="123"/>
        <v>0</v>
      </c>
      <c r="DA323">
        <f t="shared" si="124"/>
        <v>0</v>
      </c>
      <c r="DC323" s="24" t="e">
        <f t="shared" si="128"/>
        <v>#DIV/0!</v>
      </c>
      <c r="DD323" s="24" t="e">
        <f t="shared" si="128"/>
        <v>#DIV/0!</v>
      </c>
      <c r="DE323" s="24" t="e">
        <f t="shared" si="128"/>
        <v>#DIV/0!</v>
      </c>
      <c r="DF323" t="e">
        <f t="shared" si="129"/>
        <v>#DIV/0!</v>
      </c>
      <c r="DG323" t="e">
        <f t="shared" si="129"/>
        <v>#DIV/0!</v>
      </c>
      <c r="DH323" t="e">
        <f t="shared" si="129"/>
        <v>#DIV/0!</v>
      </c>
      <c r="DI323" s="24" t="e">
        <f t="shared" si="130"/>
        <v>#DIV/0!</v>
      </c>
      <c r="DJ323" s="24" t="e">
        <f t="shared" si="130"/>
        <v>#DIV/0!</v>
      </c>
      <c r="DK323" t="e">
        <f t="shared" si="125"/>
        <v>#DIV/0!</v>
      </c>
      <c r="DQ323" s="4"/>
    </row>
    <row r="324" spans="2:121" ht="147.75" hidden="1" customHeight="1" x14ac:dyDescent="0.25">
      <c r="B324" s="244" t="s">
        <v>894</v>
      </c>
      <c r="C324" s="225">
        <v>626</v>
      </c>
      <c r="D324" s="225" t="s">
        <v>895</v>
      </c>
      <c r="E324" s="44" t="s">
        <v>896</v>
      </c>
      <c r="F324" s="56">
        <v>1.2</v>
      </c>
      <c r="G324" s="56">
        <v>3.6</v>
      </c>
      <c r="H324" s="86">
        <v>4.32</v>
      </c>
      <c r="I324" s="81">
        <f>(L324+N324+P324+T324+R324)/5</f>
        <v>1.2</v>
      </c>
      <c r="J324" s="81">
        <f>(M324+O324+Q324+U324+S324)/5</f>
        <v>3.6</v>
      </c>
      <c r="K324" s="82">
        <f>I324*J324</f>
        <v>4.32</v>
      </c>
      <c r="L324" s="80">
        <v>2</v>
      </c>
      <c r="M324" s="80">
        <v>3</v>
      </c>
      <c r="N324" s="80">
        <v>1</v>
      </c>
      <c r="O324" s="80">
        <v>4</v>
      </c>
      <c r="P324" s="80">
        <v>1</v>
      </c>
      <c r="Q324" s="80">
        <v>3</v>
      </c>
      <c r="R324" s="80">
        <v>1</v>
      </c>
      <c r="S324" s="80">
        <v>4</v>
      </c>
      <c r="T324" s="80">
        <v>1</v>
      </c>
      <c r="U324" s="80">
        <v>4</v>
      </c>
      <c r="V324" s="44" t="s">
        <v>52</v>
      </c>
      <c r="W324" s="44" t="s">
        <v>60</v>
      </c>
      <c r="X324" s="44" t="s">
        <v>342</v>
      </c>
      <c r="Y324" s="44" t="s">
        <v>91</v>
      </c>
      <c r="Z324" s="44"/>
      <c r="AA324" s="29" t="s">
        <v>92</v>
      </c>
      <c r="AB324" s="2" t="s">
        <v>2</v>
      </c>
      <c r="AC324" s="76"/>
      <c r="AD324" s="278">
        <v>1</v>
      </c>
      <c r="AE324" s="273">
        <v>6</v>
      </c>
      <c r="AF324" s="273">
        <v>6</v>
      </c>
      <c r="AG324" s="271">
        <v>4</v>
      </c>
      <c r="AH324" s="271">
        <v>5</v>
      </c>
      <c r="AI324" s="271">
        <v>20</v>
      </c>
      <c r="AJ324" s="273">
        <v>1</v>
      </c>
      <c r="AK324" s="273">
        <v>7</v>
      </c>
      <c r="AL324" s="273">
        <v>7</v>
      </c>
      <c r="AM324" s="271">
        <v>2</v>
      </c>
      <c r="AN324" s="271">
        <v>7</v>
      </c>
      <c r="AO324" s="271">
        <v>14</v>
      </c>
      <c r="AP324" s="273">
        <v>1</v>
      </c>
      <c r="AQ324" s="273">
        <v>7</v>
      </c>
      <c r="AR324" s="273">
        <v>7</v>
      </c>
      <c r="AS324" s="271">
        <v>1</v>
      </c>
      <c r="AT324" s="271">
        <v>7</v>
      </c>
      <c r="AU324" s="271">
        <v>7</v>
      </c>
      <c r="AV324" s="273">
        <v>1</v>
      </c>
      <c r="AW324" s="273">
        <v>7</v>
      </c>
      <c r="AX324" s="273">
        <v>7</v>
      </c>
      <c r="AY324" s="271">
        <v>1</v>
      </c>
      <c r="AZ324" s="271">
        <v>7</v>
      </c>
      <c r="BA324" s="271">
        <v>7</v>
      </c>
      <c r="BB324" s="273">
        <v>1</v>
      </c>
      <c r="BC324" s="273">
        <v>5</v>
      </c>
      <c r="BD324" s="273">
        <v>5</v>
      </c>
      <c r="BE324" s="271">
        <v>1</v>
      </c>
      <c r="BF324" s="271">
        <v>7</v>
      </c>
      <c r="BG324" s="271">
        <v>7</v>
      </c>
      <c r="BH324" s="273"/>
      <c r="BI324" s="273"/>
      <c r="BJ324" s="273"/>
      <c r="BK324" s="271"/>
      <c r="BL324" s="271"/>
      <c r="BM324" s="271"/>
      <c r="BN324" s="273"/>
      <c r="BO324" s="273"/>
      <c r="BP324" s="273"/>
      <c r="BQ324" s="271"/>
      <c r="BR324" s="271"/>
      <c r="BS324" s="271"/>
      <c r="BT324" s="273"/>
      <c r="BU324" s="273"/>
      <c r="BV324" s="273"/>
      <c r="BW324" s="271"/>
      <c r="BX324" s="271"/>
      <c r="BY324" s="271"/>
      <c r="BZ324" s="273"/>
      <c r="CA324" s="273"/>
      <c r="CB324" s="273"/>
      <c r="CC324" s="271"/>
      <c r="CD324" s="271"/>
      <c r="CE324" s="271"/>
      <c r="CF324" s="273"/>
      <c r="CG324" s="273"/>
      <c r="CH324" s="273"/>
      <c r="CI324" s="271"/>
      <c r="CJ324" s="271"/>
      <c r="CK324" s="271"/>
      <c r="CL324" s="273"/>
      <c r="CM324" s="273"/>
      <c r="CN324" s="273"/>
      <c r="CO324" s="271"/>
      <c r="CP324" s="271"/>
      <c r="CQ324" s="271"/>
      <c r="CR324" s="273"/>
      <c r="CS324" s="273"/>
      <c r="CT324" s="273"/>
      <c r="CU324" s="271"/>
      <c r="CV324" s="271"/>
      <c r="CW324" s="271"/>
      <c r="CX324">
        <f t="shared" si="123"/>
        <v>14</v>
      </c>
      <c r="CY324">
        <f t="shared" si="123"/>
        <v>65</v>
      </c>
      <c r="CZ324">
        <f t="shared" si="123"/>
        <v>87</v>
      </c>
      <c r="DA324">
        <f t="shared" si="124"/>
        <v>10</v>
      </c>
      <c r="DC324" s="24">
        <f t="shared" si="128"/>
        <v>1</v>
      </c>
      <c r="DD324" s="24">
        <f t="shared" si="128"/>
        <v>7</v>
      </c>
      <c r="DE324" s="24">
        <f t="shared" si="128"/>
        <v>7</v>
      </c>
      <c r="DF324">
        <f t="shared" si="129"/>
        <v>1.4</v>
      </c>
      <c r="DG324">
        <f t="shared" si="129"/>
        <v>6.5</v>
      </c>
      <c r="DH324">
        <f t="shared" si="129"/>
        <v>8.6999999999999993</v>
      </c>
      <c r="DI324" s="24">
        <f t="shared" si="130"/>
        <v>1</v>
      </c>
      <c r="DJ324" s="24">
        <f t="shared" si="130"/>
        <v>7</v>
      </c>
      <c r="DK324">
        <f t="shared" si="125"/>
        <v>7</v>
      </c>
      <c r="DQ324" s="275">
        <v>5</v>
      </c>
    </row>
    <row r="325" spans="2:121" ht="159" hidden="1" customHeight="1" x14ac:dyDescent="0.25">
      <c r="B325" s="223"/>
      <c r="C325" s="262"/>
      <c r="D325" s="202"/>
      <c r="E325" s="44" t="s">
        <v>897</v>
      </c>
      <c r="F325" s="89"/>
      <c r="G325" s="89"/>
      <c r="H325" s="85"/>
      <c r="I325" s="49"/>
      <c r="J325" s="49"/>
      <c r="K325" s="50"/>
      <c r="L325" s="50"/>
      <c r="M325" s="50"/>
      <c r="N325" s="50"/>
      <c r="O325" s="50"/>
      <c r="P325" s="50"/>
      <c r="Q325" s="50"/>
      <c r="R325" s="50"/>
      <c r="S325" s="50"/>
      <c r="T325" s="50"/>
      <c r="U325" s="50"/>
      <c r="V325" s="44" t="s">
        <v>898</v>
      </c>
      <c r="W325" s="44" t="s">
        <v>60</v>
      </c>
      <c r="X325" s="44"/>
      <c r="Y325" s="44"/>
      <c r="Z325" s="44"/>
      <c r="AA325" s="29" t="s">
        <v>61</v>
      </c>
      <c r="AB325" s="2" t="s">
        <v>697</v>
      </c>
      <c r="AC325" s="73"/>
      <c r="AD325" s="279"/>
      <c r="AE325" s="274"/>
      <c r="AF325" s="274"/>
      <c r="AG325" s="272"/>
      <c r="AH325" s="272"/>
      <c r="AI325" s="272"/>
      <c r="AJ325" s="274"/>
      <c r="AK325" s="274"/>
      <c r="AL325" s="274"/>
      <c r="AM325" s="272"/>
      <c r="AN325" s="272"/>
      <c r="AO325" s="272"/>
      <c r="AP325" s="274"/>
      <c r="AQ325" s="274"/>
      <c r="AR325" s="274"/>
      <c r="AS325" s="272"/>
      <c r="AT325" s="272"/>
      <c r="AU325" s="272"/>
      <c r="AV325" s="274"/>
      <c r="AW325" s="274"/>
      <c r="AX325" s="274"/>
      <c r="AY325" s="272"/>
      <c r="AZ325" s="272"/>
      <c r="BA325" s="272"/>
      <c r="BB325" s="274"/>
      <c r="BC325" s="274"/>
      <c r="BD325" s="274"/>
      <c r="BE325" s="272"/>
      <c r="BF325" s="272"/>
      <c r="BG325" s="272"/>
      <c r="BH325" s="274"/>
      <c r="BI325" s="274"/>
      <c r="BJ325" s="274"/>
      <c r="BK325" s="272"/>
      <c r="BL325" s="272"/>
      <c r="BM325" s="272"/>
      <c r="BN325" s="274"/>
      <c r="BO325" s="274"/>
      <c r="BP325" s="274"/>
      <c r="BQ325" s="272"/>
      <c r="BR325" s="272"/>
      <c r="BS325" s="272"/>
      <c r="BT325" s="274"/>
      <c r="BU325" s="274"/>
      <c r="BV325" s="274"/>
      <c r="BW325" s="272"/>
      <c r="BX325" s="272"/>
      <c r="BY325" s="272"/>
      <c r="BZ325" s="274"/>
      <c r="CA325" s="274"/>
      <c r="CB325" s="274"/>
      <c r="CC325" s="272"/>
      <c r="CD325" s="272"/>
      <c r="CE325" s="272"/>
      <c r="CF325" s="274"/>
      <c r="CG325" s="274"/>
      <c r="CH325" s="274"/>
      <c r="CI325" s="272"/>
      <c r="CJ325" s="272"/>
      <c r="CK325" s="272"/>
      <c r="CL325" s="274"/>
      <c r="CM325" s="274"/>
      <c r="CN325" s="274"/>
      <c r="CO325" s="272"/>
      <c r="CP325" s="272"/>
      <c r="CQ325" s="272"/>
      <c r="CR325" s="274"/>
      <c r="CS325" s="274"/>
      <c r="CT325" s="274"/>
      <c r="CU325" s="272"/>
      <c r="CV325" s="272"/>
      <c r="CW325" s="272"/>
      <c r="CX325">
        <f t="shared" si="123"/>
        <v>0</v>
      </c>
      <c r="CY325">
        <f t="shared" si="123"/>
        <v>0</v>
      </c>
      <c r="CZ325">
        <f t="shared" si="123"/>
        <v>0</v>
      </c>
      <c r="DA325">
        <f t="shared" si="124"/>
        <v>0</v>
      </c>
      <c r="DC325" s="24" t="e">
        <f t="shared" si="128"/>
        <v>#DIV/0!</v>
      </c>
      <c r="DD325" s="24" t="e">
        <f t="shared" si="128"/>
        <v>#DIV/0!</v>
      </c>
      <c r="DE325" s="24" t="e">
        <f t="shared" si="128"/>
        <v>#DIV/0!</v>
      </c>
      <c r="DF325" t="e">
        <f t="shared" si="129"/>
        <v>#DIV/0!</v>
      </c>
      <c r="DG325" t="e">
        <f t="shared" si="129"/>
        <v>#DIV/0!</v>
      </c>
      <c r="DH325" t="e">
        <f t="shared" si="129"/>
        <v>#DIV/0!</v>
      </c>
      <c r="DI325" s="24" t="e">
        <f t="shared" si="130"/>
        <v>#DIV/0!</v>
      </c>
      <c r="DJ325" s="24" t="e">
        <f t="shared" si="130"/>
        <v>#DIV/0!</v>
      </c>
      <c r="DK325" t="e">
        <f t="shared" si="125"/>
        <v>#DIV/0!</v>
      </c>
      <c r="DQ325" s="276"/>
    </row>
    <row r="326" spans="2:121" ht="37.5" hidden="1" x14ac:dyDescent="0.25">
      <c r="B326" s="28" t="s">
        <v>899</v>
      </c>
      <c r="C326" s="134">
        <v>649</v>
      </c>
      <c r="D326" s="43"/>
      <c r="E326" s="44"/>
      <c r="F326" s="51"/>
      <c r="G326" s="51"/>
      <c r="H326" s="62"/>
      <c r="I326" s="51"/>
      <c r="J326" s="51"/>
      <c r="K326" s="63"/>
      <c r="L326" s="52"/>
      <c r="M326" s="52"/>
      <c r="N326" s="52"/>
      <c r="O326" s="52"/>
      <c r="P326" s="52"/>
      <c r="Q326" s="52"/>
      <c r="R326" s="52"/>
      <c r="S326" s="52"/>
      <c r="T326" s="52"/>
      <c r="U326" s="52"/>
      <c r="V326" s="44"/>
      <c r="W326" s="44"/>
      <c r="X326" s="44"/>
      <c r="Y326" s="44"/>
      <c r="Z326" s="44"/>
      <c r="AA326" s="29"/>
      <c r="AB326" s="34" t="s">
        <v>2</v>
      </c>
      <c r="AC326" s="76"/>
      <c r="AD326" s="20"/>
      <c r="AE326" s="20"/>
      <c r="AF326" s="20"/>
      <c r="AG326" s="12"/>
      <c r="AH326" s="12"/>
      <c r="AI326" s="12"/>
      <c r="AJ326" s="20"/>
      <c r="AK326" s="20"/>
      <c r="AL326" s="20"/>
      <c r="AM326" s="12"/>
      <c r="AN326" s="12"/>
      <c r="AO326" s="12"/>
      <c r="AP326" s="20"/>
      <c r="AQ326" s="20"/>
      <c r="AR326" s="20"/>
      <c r="AS326" s="12"/>
      <c r="AT326" s="12"/>
      <c r="AU326" s="12"/>
      <c r="AV326" s="20"/>
      <c r="AW326" s="20"/>
      <c r="AX326" s="20"/>
      <c r="AY326" s="12"/>
      <c r="AZ326" s="12"/>
      <c r="BA326" s="12"/>
      <c r="BB326" s="20"/>
      <c r="BC326" s="20"/>
      <c r="BD326" s="20"/>
      <c r="BE326" s="12"/>
      <c r="BF326" s="12"/>
      <c r="BG326" s="12"/>
      <c r="BH326" s="20"/>
      <c r="BI326" s="20"/>
      <c r="BJ326" s="20"/>
      <c r="BK326" s="12"/>
      <c r="BL326" s="12"/>
      <c r="BM326" s="12"/>
      <c r="BN326" s="20"/>
      <c r="BO326" s="20"/>
      <c r="BP326" s="20"/>
      <c r="BQ326" s="12"/>
      <c r="BR326" s="12"/>
      <c r="BS326" s="12"/>
      <c r="BT326" s="20"/>
      <c r="BU326" s="20"/>
      <c r="BV326" s="20"/>
      <c r="BW326" s="12"/>
      <c r="BX326" s="12"/>
      <c r="BY326" s="12"/>
      <c r="BZ326" s="20"/>
      <c r="CA326" s="20"/>
      <c r="CB326" s="20"/>
      <c r="CC326" s="12"/>
      <c r="CD326" s="12"/>
      <c r="CE326" s="12"/>
      <c r="CF326" s="20"/>
      <c r="CG326" s="20"/>
      <c r="CH326" s="20"/>
      <c r="CI326" s="12"/>
      <c r="CJ326" s="12"/>
      <c r="CK326" s="12"/>
      <c r="CL326" s="20"/>
      <c r="CM326" s="20"/>
      <c r="CN326" s="20"/>
      <c r="CO326" s="12"/>
      <c r="CP326" s="12"/>
      <c r="CQ326" s="12"/>
      <c r="CR326" s="20"/>
      <c r="CS326" s="20"/>
      <c r="CT326" s="20"/>
      <c r="CU326" s="12"/>
      <c r="CV326" s="12"/>
      <c r="CW326" s="12"/>
      <c r="CX326">
        <f t="shared" ref="CX326:CZ328" si="141">AD326+AG326+AJ326+AM326+AP326+AS326+AV326+AY326+BB326+BE326+BH326+BK326+BN326+BQ326+BT326+BW326+BZ326+CC326+CF326+CI326+CL326+CO326+CR326+CU326</f>
        <v>0</v>
      </c>
      <c r="CY326">
        <f t="shared" si="141"/>
        <v>0</v>
      </c>
      <c r="CZ326">
        <f t="shared" si="141"/>
        <v>0</v>
      </c>
      <c r="DA326">
        <f t="shared" si="124"/>
        <v>0</v>
      </c>
      <c r="DC326" s="24" t="e">
        <f t="shared" si="128"/>
        <v>#DIV/0!</v>
      </c>
      <c r="DD326" s="24" t="e">
        <f t="shared" si="128"/>
        <v>#DIV/0!</v>
      </c>
      <c r="DE326" s="24" t="e">
        <f t="shared" si="128"/>
        <v>#DIV/0!</v>
      </c>
      <c r="DF326" t="e">
        <f t="shared" si="129"/>
        <v>#DIV/0!</v>
      </c>
      <c r="DG326" t="e">
        <f t="shared" si="129"/>
        <v>#DIV/0!</v>
      </c>
      <c r="DH326" t="e">
        <f t="shared" si="129"/>
        <v>#DIV/0!</v>
      </c>
      <c r="DI326" s="24" t="e">
        <f t="shared" si="130"/>
        <v>#DIV/0!</v>
      </c>
      <c r="DJ326" s="24" t="e">
        <f t="shared" si="130"/>
        <v>#DIV/0!</v>
      </c>
      <c r="DK326" t="e">
        <f t="shared" si="125"/>
        <v>#DIV/0!</v>
      </c>
      <c r="DQ326" s="4"/>
    </row>
    <row r="327" spans="2:121" ht="84.75" hidden="1" customHeight="1" x14ac:dyDescent="0.25">
      <c r="B327" s="244" t="s">
        <v>900</v>
      </c>
      <c r="C327" s="225">
        <v>651</v>
      </c>
      <c r="D327" s="225" t="s">
        <v>901</v>
      </c>
      <c r="E327" s="44" t="s">
        <v>902</v>
      </c>
      <c r="F327" s="56"/>
      <c r="G327" s="56"/>
      <c r="H327" s="57"/>
      <c r="I327" s="81"/>
      <c r="J327" s="81"/>
      <c r="K327" s="80"/>
      <c r="L327" s="80"/>
      <c r="M327" s="80"/>
      <c r="N327" s="80"/>
      <c r="O327" s="80"/>
      <c r="P327" s="80"/>
      <c r="Q327" s="80"/>
      <c r="R327" s="80"/>
      <c r="S327" s="80"/>
      <c r="T327" s="80"/>
      <c r="U327" s="80"/>
      <c r="V327" s="44" t="s">
        <v>903</v>
      </c>
      <c r="W327" s="44" t="s">
        <v>60</v>
      </c>
      <c r="X327" s="44"/>
      <c r="Y327" s="44"/>
      <c r="Z327" s="44"/>
      <c r="AA327" s="29" t="s">
        <v>61</v>
      </c>
      <c r="AB327" s="2" t="s">
        <v>321</v>
      </c>
      <c r="AC327" s="142"/>
      <c r="AD327" s="228"/>
      <c r="AE327" s="228"/>
      <c r="AF327" s="228"/>
      <c r="AG327" s="226"/>
      <c r="AH327" s="226"/>
      <c r="AI327" s="226"/>
      <c r="AJ327" s="228"/>
      <c r="AK327" s="228"/>
      <c r="AL327" s="228"/>
      <c r="AM327" s="226"/>
      <c r="AN327" s="226"/>
      <c r="AO327" s="226"/>
      <c r="AP327" s="228"/>
      <c r="AQ327" s="228"/>
      <c r="AR327" s="228"/>
      <c r="AS327" s="226"/>
      <c r="AT327" s="226"/>
      <c r="AU327" s="226"/>
      <c r="AV327" s="228"/>
      <c r="AW327" s="228"/>
      <c r="AX327" s="228"/>
      <c r="AY327" s="226"/>
      <c r="AZ327" s="226"/>
      <c r="BA327" s="226"/>
      <c r="BB327" s="228"/>
      <c r="BC327" s="228"/>
      <c r="BD327" s="228"/>
      <c r="BE327" s="226"/>
      <c r="BF327" s="226"/>
      <c r="BG327" s="226"/>
      <c r="BH327" s="228">
        <v>7</v>
      </c>
      <c r="BI327" s="228">
        <v>1</v>
      </c>
      <c r="BJ327" s="228">
        <v>7</v>
      </c>
      <c r="BK327" s="228">
        <v>7</v>
      </c>
      <c r="BL327" s="228">
        <v>1</v>
      </c>
      <c r="BM327" s="228">
        <v>7</v>
      </c>
      <c r="BN327" s="228">
        <v>7</v>
      </c>
      <c r="BO327" s="228">
        <v>1</v>
      </c>
      <c r="BP327" s="228">
        <v>7</v>
      </c>
      <c r="BQ327" s="228">
        <v>7</v>
      </c>
      <c r="BR327" s="228">
        <v>1</v>
      </c>
      <c r="BS327" s="228">
        <v>7</v>
      </c>
      <c r="BT327" s="228">
        <v>7</v>
      </c>
      <c r="BU327" s="228">
        <v>1</v>
      </c>
      <c r="BV327" s="228">
        <v>7</v>
      </c>
      <c r="BW327" s="228">
        <v>7</v>
      </c>
      <c r="BX327" s="228">
        <v>1</v>
      </c>
      <c r="BY327" s="228">
        <v>7</v>
      </c>
      <c r="BZ327" s="228">
        <v>7</v>
      </c>
      <c r="CA327" s="228">
        <v>1</v>
      </c>
      <c r="CB327" s="228">
        <v>7</v>
      </c>
      <c r="CC327" s="228">
        <v>7</v>
      </c>
      <c r="CD327" s="228">
        <v>1</v>
      </c>
      <c r="CE327" s="228">
        <v>7</v>
      </c>
      <c r="CF327" s="228">
        <v>7</v>
      </c>
      <c r="CG327" s="228">
        <v>1</v>
      </c>
      <c r="CH327" s="228">
        <v>7</v>
      </c>
      <c r="CI327" s="228">
        <v>7</v>
      </c>
      <c r="CJ327" s="228">
        <v>1</v>
      </c>
      <c r="CK327" s="228">
        <v>7</v>
      </c>
      <c r="CL327" s="228">
        <v>7</v>
      </c>
      <c r="CM327" s="228">
        <v>1</v>
      </c>
      <c r="CN327" s="228">
        <v>7</v>
      </c>
      <c r="CO327" s="228">
        <v>7</v>
      </c>
      <c r="CP327" s="228">
        <v>1</v>
      </c>
      <c r="CQ327" s="228">
        <v>7</v>
      </c>
      <c r="CR327" s="228">
        <v>7</v>
      </c>
      <c r="CS327" s="228">
        <v>1</v>
      </c>
      <c r="CT327" s="228">
        <v>7</v>
      </c>
      <c r="CU327" s="228">
        <v>7</v>
      </c>
      <c r="CV327" s="228">
        <v>1</v>
      </c>
      <c r="CW327" s="228">
        <v>7</v>
      </c>
      <c r="CX327">
        <f t="shared" si="141"/>
        <v>98</v>
      </c>
      <c r="CY327">
        <f>AE327+AH327+AK327+AN327+AQ327+AT327+AW327+AZ327+BC327+BF327+BI327+BL327+BO327+BR327+BU327+BX327+CA327+CD327+CG327+CJ327+CM327+CP327+CS327+CV327</f>
        <v>14</v>
      </c>
      <c r="CZ327">
        <f t="shared" si="141"/>
        <v>98</v>
      </c>
      <c r="DA327">
        <f t="shared" si="124"/>
        <v>14</v>
      </c>
      <c r="DC327" s="24">
        <f t="shared" si="128"/>
        <v>7</v>
      </c>
      <c r="DD327" s="24">
        <f t="shared" si="128"/>
        <v>1</v>
      </c>
      <c r="DE327" s="24">
        <f t="shared" si="128"/>
        <v>7</v>
      </c>
      <c r="DF327">
        <f t="shared" si="129"/>
        <v>7</v>
      </c>
      <c r="DG327">
        <f t="shared" si="129"/>
        <v>1</v>
      </c>
      <c r="DH327">
        <f t="shared" si="129"/>
        <v>7</v>
      </c>
      <c r="DI327" s="24">
        <f t="shared" si="130"/>
        <v>7</v>
      </c>
      <c r="DJ327" s="24">
        <f t="shared" si="130"/>
        <v>1</v>
      </c>
      <c r="DK327">
        <f t="shared" si="125"/>
        <v>7</v>
      </c>
      <c r="DQ327" s="234">
        <v>4</v>
      </c>
    </row>
    <row r="328" spans="2:121" ht="91.5" hidden="1" customHeight="1" x14ac:dyDescent="0.25">
      <c r="B328" s="198"/>
      <c r="C328" s="203"/>
      <c r="D328" s="203"/>
      <c r="E328" s="44" t="s">
        <v>904</v>
      </c>
      <c r="F328" s="89"/>
      <c r="G328" s="89"/>
      <c r="H328" s="85"/>
      <c r="I328" s="49"/>
      <c r="J328" s="49"/>
      <c r="K328" s="50"/>
      <c r="L328" s="50"/>
      <c r="M328" s="50"/>
      <c r="N328" s="50"/>
      <c r="O328" s="50"/>
      <c r="P328" s="50"/>
      <c r="Q328" s="50"/>
      <c r="R328" s="50"/>
      <c r="S328" s="50"/>
      <c r="T328" s="50"/>
      <c r="U328" s="50"/>
      <c r="V328" s="44" t="s">
        <v>905</v>
      </c>
      <c r="W328" s="44" t="s">
        <v>60</v>
      </c>
      <c r="X328" s="44"/>
      <c r="Y328" s="44"/>
      <c r="Z328" s="44"/>
      <c r="AA328" s="32" t="s">
        <v>61</v>
      </c>
      <c r="AB328" s="2" t="s">
        <v>906</v>
      </c>
      <c r="AC328" s="144"/>
      <c r="AD328" s="229"/>
      <c r="AE328" s="229"/>
      <c r="AF328" s="229"/>
      <c r="AG328" s="227"/>
      <c r="AH328" s="227"/>
      <c r="AI328" s="227"/>
      <c r="AJ328" s="229"/>
      <c r="AK328" s="229"/>
      <c r="AL328" s="229"/>
      <c r="AM328" s="227"/>
      <c r="AN328" s="227"/>
      <c r="AO328" s="227"/>
      <c r="AP328" s="229"/>
      <c r="AQ328" s="229"/>
      <c r="AR328" s="229"/>
      <c r="AS328" s="227"/>
      <c r="AT328" s="227"/>
      <c r="AU328" s="227"/>
      <c r="AV328" s="229"/>
      <c r="AW328" s="229"/>
      <c r="AX328" s="229"/>
      <c r="AY328" s="227"/>
      <c r="AZ328" s="227"/>
      <c r="BA328" s="227"/>
      <c r="BB328" s="229"/>
      <c r="BC328" s="229"/>
      <c r="BD328" s="229"/>
      <c r="BE328" s="227"/>
      <c r="BF328" s="227"/>
      <c r="BG328" s="227"/>
      <c r="BH328" s="229"/>
      <c r="BI328" s="229"/>
      <c r="BJ328" s="229"/>
      <c r="BK328" s="229"/>
      <c r="BL328" s="229"/>
      <c r="BM328" s="229"/>
      <c r="BN328" s="229"/>
      <c r="BO328" s="229"/>
      <c r="BP328" s="229"/>
      <c r="BQ328" s="229"/>
      <c r="BR328" s="229"/>
      <c r="BS328" s="229"/>
      <c r="BT328" s="229"/>
      <c r="BU328" s="229"/>
      <c r="BV328" s="229"/>
      <c r="BW328" s="229"/>
      <c r="BX328" s="229"/>
      <c r="BY328" s="229"/>
      <c r="BZ328" s="229"/>
      <c r="CA328" s="229"/>
      <c r="CB328" s="229"/>
      <c r="CC328" s="229"/>
      <c r="CD328" s="229"/>
      <c r="CE328" s="229"/>
      <c r="CF328" s="229"/>
      <c r="CG328" s="229"/>
      <c r="CH328" s="229"/>
      <c r="CI328" s="229"/>
      <c r="CJ328" s="229"/>
      <c r="CK328" s="229"/>
      <c r="CL328" s="229"/>
      <c r="CM328" s="229"/>
      <c r="CN328" s="229"/>
      <c r="CO328" s="229"/>
      <c r="CP328" s="229"/>
      <c r="CQ328" s="229"/>
      <c r="CR328" s="229"/>
      <c r="CS328" s="229"/>
      <c r="CT328" s="229"/>
      <c r="CU328" s="229"/>
      <c r="CV328" s="229"/>
      <c r="CW328" s="229"/>
      <c r="CX328">
        <f t="shared" si="141"/>
        <v>0</v>
      </c>
      <c r="CY328">
        <f t="shared" si="141"/>
        <v>0</v>
      </c>
      <c r="CZ328">
        <f t="shared" si="141"/>
        <v>0</v>
      </c>
      <c r="DA328">
        <f t="shared" ref="DA328" si="142">IF(AD328&gt;0,1)+IF(AG328&gt;0,1)+IF(AJ328&gt;0,1)+IF(AM328&gt;0,1)+IF(AP328&gt;0,1)+IF(AS328&gt;0,1)+IF(AV328&gt;0,1)+IF(AY328&gt;0,1)+IF(BB328&gt;0,1)+IF(BE328&gt;0,1)+IF(BH328&gt;0,1)+IF(BK328&gt;0,1)+IF(BN328&gt;0,1)+IF(BQ328&gt;0,1)+IF(BT328&gt;0,1)+IF(BW328&gt;0,1)+IF(BZ328&gt;0,1)+IF(CC328&gt;0,1)+IF(CF328&gt;0,1)+IF(CI328&gt;0,1)+IF(CL328&gt;0,1)+IF(CO328&gt;0,1)+IF(CR328&gt;0,1)+IF(CU328&gt;0,1)</f>
        <v>0</v>
      </c>
      <c r="DC328" s="24" t="e">
        <f t="shared" si="128"/>
        <v>#DIV/0!</v>
      </c>
      <c r="DD328" s="24" t="e">
        <f t="shared" si="128"/>
        <v>#DIV/0!</v>
      </c>
      <c r="DE328" s="24" t="e">
        <f t="shared" si="128"/>
        <v>#DIV/0!</v>
      </c>
      <c r="DF328" t="e">
        <f t="shared" si="129"/>
        <v>#DIV/0!</v>
      </c>
      <c r="DG328" t="e">
        <f t="shared" si="129"/>
        <v>#DIV/0!</v>
      </c>
      <c r="DH328" t="e">
        <f t="shared" si="129"/>
        <v>#DIV/0!</v>
      </c>
      <c r="DI328" s="24" t="e">
        <f t="shared" si="130"/>
        <v>#DIV/0!</v>
      </c>
      <c r="DJ328" s="24" t="e">
        <f t="shared" si="130"/>
        <v>#DIV/0!</v>
      </c>
      <c r="DK328" t="e">
        <f t="shared" si="125"/>
        <v>#DIV/0!</v>
      </c>
      <c r="DQ328" s="235"/>
    </row>
  </sheetData>
  <autoFilter ref="AC6:AC328">
    <filterColumn colId="0">
      <customFilters>
        <customFilter operator="notEqual" val=" "/>
      </customFilters>
    </filterColumn>
  </autoFilter>
  <mergeCells count="5250">
    <mergeCell ref="A4:A5"/>
    <mergeCell ref="A7:A34"/>
    <mergeCell ref="CT327:CT328"/>
    <mergeCell ref="CU327:CU328"/>
    <mergeCell ref="CV327:CV328"/>
    <mergeCell ref="CW327:CW328"/>
    <mergeCell ref="DQ327:DQ328"/>
    <mergeCell ref="CN327:CN328"/>
    <mergeCell ref="CO327:CO328"/>
    <mergeCell ref="CP327:CP328"/>
    <mergeCell ref="CQ327:CQ328"/>
    <mergeCell ref="CR327:CR328"/>
    <mergeCell ref="CS327:CS328"/>
    <mergeCell ref="CH327:CH328"/>
    <mergeCell ref="CI327:CI328"/>
    <mergeCell ref="CJ327:CJ328"/>
    <mergeCell ref="CK327:CK328"/>
    <mergeCell ref="CL327:CL328"/>
    <mergeCell ref="CM327:CM328"/>
    <mergeCell ref="CB327:CB328"/>
    <mergeCell ref="CC327:CC328"/>
    <mergeCell ref="CD327:CD328"/>
    <mergeCell ref="CE327:CE328"/>
    <mergeCell ref="CF327:CF328"/>
    <mergeCell ref="CG327:CG328"/>
    <mergeCell ref="BV327:BV328"/>
    <mergeCell ref="BW327:BW328"/>
    <mergeCell ref="BX327:BX328"/>
    <mergeCell ref="BY327:BY328"/>
    <mergeCell ref="BZ327:BZ328"/>
    <mergeCell ref="CA327:CA328"/>
    <mergeCell ref="BP327:BP328"/>
    <mergeCell ref="BQ327:BQ328"/>
    <mergeCell ref="BR327:BR328"/>
    <mergeCell ref="BS327:BS328"/>
    <mergeCell ref="BT327:BT328"/>
    <mergeCell ref="BU327:BU328"/>
    <mergeCell ref="BJ327:BJ328"/>
    <mergeCell ref="BK327:BK328"/>
    <mergeCell ref="BL327:BL328"/>
    <mergeCell ref="BM327:BM328"/>
    <mergeCell ref="BN327:BN328"/>
    <mergeCell ref="BO327:BO328"/>
    <mergeCell ref="BD327:BD328"/>
    <mergeCell ref="BE327:BE328"/>
    <mergeCell ref="BF327:BF328"/>
    <mergeCell ref="BG327:BG328"/>
    <mergeCell ref="BH327:BH328"/>
    <mergeCell ref="BI327:BI328"/>
    <mergeCell ref="AX327:AX328"/>
    <mergeCell ref="AY327:AY328"/>
    <mergeCell ref="AZ327:AZ328"/>
    <mergeCell ref="BA327:BA328"/>
    <mergeCell ref="BB327:BB328"/>
    <mergeCell ref="BC327:BC328"/>
    <mergeCell ref="AR327:AR328"/>
    <mergeCell ref="AS327:AS328"/>
    <mergeCell ref="AT327:AT328"/>
    <mergeCell ref="AU327:AU328"/>
    <mergeCell ref="AV327:AV328"/>
    <mergeCell ref="AW327:AW328"/>
    <mergeCell ref="AL327:AL328"/>
    <mergeCell ref="AM327:AM328"/>
    <mergeCell ref="AN327:AN328"/>
    <mergeCell ref="AO327:AO328"/>
    <mergeCell ref="AP327:AP328"/>
    <mergeCell ref="AQ327:AQ328"/>
    <mergeCell ref="AF327:AF328"/>
    <mergeCell ref="AG327:AG328"/>
    <mergeCell ref="AH327:AH328"/>
    <mergeCell ref="AI327:AI328"/>
    <mergeCell ref="AJ327:AJ328"/>
    <mergeCell ref="AK327:AK328"/>
    <mergeCell ref="CT324:CT325"/>
    <mergeCell ref="CU324:CU325"/>
    <mergeCell ref="CV324:CV325"/>
    <mergeCell ref="CW324:CW325"/>
    <mergeCell ref="DQ324:DQ325"/>
    <mergeCell ref="B327:B328"/>
    <mergeCell ref="C327:C328"/>
    <mergeCell ref="D327:D328"/>
    <mergeCell ref="AD327:AD328"/>
    <mergeCell ref="AE327:AE328"/>
    <mergeCell ref="CN324:CN325"/>
    <mergeCell ref="CO324:CO325"/>
    <mergeCell ref="CP324:CP325"/>
    <mergeCell ref="CQ324:CQ325"/>
    <mergeCell ref="CR324:CR325"/>
    <mergeCell ref="CS324:CS325"/>
    <mergeCell ref="CH324:CH325"/>
    <mergeCell ref="CI324:CI325"/>
    <mergeCell ref="CJ324:CJ325"/>
    <mergeCell ref="CK324:CK325"/>
    <mergeCell ref="CL324:CL325"/>
    <mergeCell ref="CM324:CM325"/>
    <mergeCell ref="CB324:CB325"/>
    <mergeCell ref="CC324:CC325"/>
    <mergeCell ref="CD324:CD325"/>
    <mergeCell ref="CE324:CE325"/>
    <mergeCell ref="CF324:CF325"/>
    <mergeCell ref="CG324:CG325"/>
    <mergeCell ref="BV324:BV325"/>
    <mergeCell ref="BW324:BW325"/>
    <mergeCell ref="BX324:BX325"/>
    <mergeCell ref="BY324:BY325"/>
    <mergeCell ref="BZ324:BZ325"/>
    <mergeCell ref="CA324:CA325"/>
    <mergeCell ref="BP324:BP325"/>
    <mergeCell ref="BQ324:BQ325"/>
    <mergeCell ref="BR324:BR325"/>
    <mergeCell ref="BS324:BS325"/>
    <mergeCell ref="BT324:BT325"/>
    <mergeCell ref="BU324:BU325"/>
    <mergeCell ref="BJ324:BJ325"/>
    <mergeCell ref="BK324:BK325"/>
    <mergeCell ref="BL324:BL325"/>
    <mergeCell ref="BM324:BM325"/>
    <mergeCell ref="BN324:BN325"/>
    <mergeCell ref="BO324:BO325"/>
    <mergeCell ref="BD324:BD325"/>
    <mergeCell ref="BE324:BE325"/>
    <mergeCell ref="BF324:BF325"/>
    <mergeCell ref="BG324:BG325"/>
    <mergeCell ref="BH324:BH325"/>
    <mergeCell ref="BI324:BI325"/>
    <mergeCell ref="AX324:AX325"/>
    <mergeCell ref="AY324:AY325"/>
    <mergeCell ref="AZ324:AZ325"/>
    <mergeCell ref="BA324:BA325"/>
    <mergeCell ref="BB324:BB325"/>
    <mergeCell ref="BC324:BC325"/>
    <mergeCell ref="AR324:AR325"/>
    <mergeCell ref="AS324:AS325"/>
    <mergeCell ref="AT324:AT325"/>
    <mergeCell ref="AU324:AU325"/>
    <mergeCell ref="AV324:AV325"/>
    <mergeCell ref="AW324:AW325"/>
    <mergeCell ref="AL324:AL325"/>
    <mergeCell ref="AM324:AM325"/>
    <mergeCell ref="AN324:AN325"/>
    <mergeCell ref="AO324:AO325"/>
    <mergeCell ref="AP324:AP325"/>
    <mergeCell ref="AQ324:AQ325"/>
    <mergeCell ref="AF324:AF325"/>
    <mergeCell ref="AG324:AG325"/>
    <mergeCell ref="AH324:AH325"/>
    <mergeCell ref="AI324:AI325"/>
    <mergeCell ref="AJ324:AJ325"/>
    <mergeCell ref="AK324:AK325"/>
    <mergeCell ref="CU315:CU316"/>
    <mergeCell ref="CV315:CV316"/>
    <mergeCell ref="CW315:CW316"/>
    <mergeCell ref="DQ315:DQ316"/>
    <mergeCell ref="B318:B319"/>
    <mergeCell ref="B324:B325"/>
    <mergeCell ref="C324:C325"/>
    <mergeCell ref="D324:D325"/>
    <mergeCell ref="AD324:AD325"/>
    <mergeCell ref="AE324:AE325"/>
    <mergeCell ref="CO315:CO316"/>
    <mergeCell ref="CP315:CP316"/>
    <mergeCell ref="CQ315:CQ316"/>
    <mergeCell ref="CR315:CR316"/>
    <mergeCell ref="CS315:CS316"/>
    <mergeCell ref="CT315:CT316"/>
    <mergeCell ref="CI315:CI316"/>
    <mergeCell ref="CJ315:CJ316"/>
    <mergeCell ref="CK315:CK316"/>
    <mergeCell ref="CL315:CL316"/>
    <mergeCell ref="CM315:CM316"/>
    <mergeCell ref="CN315:CN316"/>
    <mergeCell ref="CC315:CC316"/>
    <mergeCell ref="CD315:CD316"/>
    <mergeCell ref="CE315:CE316"/>
    <mergeCell ref="CF315:CF316"/>
    <mergeCell ref="CG315:CG316"/>
    <mergeCell ref="CH315:CH316"/>
    <mergeCell ref="BW315:BW316"/>
    <mergeCell ref="BX315:BX316"/>
    <mergeCell ref="BY315:BY316"/>
    <mergeCell ref="BZ315:BZ316"/>
    <mergeCell ref="CA315:CA316"/>
    <mergeCell ref="CB315:CB316"/>
    <mergeCell ref="BQ315:BQ316"/>
    <mergeCell ref="BR315:BR316"/>
    <mergeCell ref="BS315:BS316"/>
    <mergeCell ref="BT315:BT316"/>
    <mergeCell ref="BU315:BU316"/>
    <mergeCell ref="BV315:BV316"/>
    <mergeCell ref="BK315:BK316"/>
    <mergeCell ref="BL315:BL316"/>
    <mergeCell ref="BM315:BM316"/>
    <mergeCell ref="BN315:BN316"/>
    <mergeCell ref="BO315:BO316"/>
    <mergeCell ref="BP315:BP316"/>
    <mergeCell ref="BE315:BE316"/>
    <mergeCell ref="BF315:BF316"/>
    <mergeCell ref="BG315:BG316"/>
    <mergeCell ref="BH315:BH316"/>
    <mergeCell ref="BI315:BI316"/>
    <mergeCell ref="BJ315:BJ316"/>
    <mergeCell ref="AY315:AY316"/>
    <mergeCell ref="AZ315:AZ316"/>
    <mergeCell ref="BA315:BA316"/>
    <mergeCell ref="BB315:BB316"/>
    <mergeCell ref="BC315:BC316"/>
    <mergeCell ref="BD315:BD316"/>
    <mergeCell ref="AS315:AS316"/>
    <mergeCell ref="AT315:AT316"/>
    <mergeCell ref="AU315:AU316"/>
    <mergeCell ref="AV315:AV316"/>
    <mergeCell ref="AW315:AW316"/>
    <mergeCell ref="AX315:AX316"/>
    <mergeCell ref="AM315:AM316"/>
    <mergeCell ref="AN315:AN316"/>
    <mergeCell ref="AO315:AO316"/>
    <mergeCell ref="AP315:AP316"/>
    <mergeCell ref="AQ315:AQ316"/>
    <mergeCell ref="AR315:AR316"/>
    <mergeCell ref="AG315:AG316"/>
    <mergeCell ref="AH315:AH316"/>
    <mergeCell ref="AI315:AI316"/>
    <mergeCell ref="AJ315:AJ316"/>
    <mergeCell ref="AK315:AK316"/>
    <mergeCell ref="AL315:AL316"/>
    <mergeCell ref="CU309:CU310"/>
    <mergeCell ref="CV309:CV310"/>
    <mergeCell ref="CW309:CW310"/>
    <mergeCell ref="DQ309:DQ310"/>
    <mergeCell ref="B315:B316"/>
    <mergeCell ref="C315:C316"/>
    <mergeCell ref="D315:D316"/>
    <mergeCell ref="AD315:AD316"/>
    <mergeCell ref="AE315:AE316"/>
    <mergeCell ref="AF315:AF316"/>
    <mergeCell ref="CO309:CO310"/>
    <mergeCell ref="CP309:CP310"/>
    <mergeCell ref="CQ309:CQ310"/>
    <mergeCell ref="CR309:CR310"/>
    <mergeCell ref="CS309:CS310"/>
    <mergeCell ref="CT309:CT310"/>
    <mergeCell ref="CI309:CI310"/>
    <mergeCell ref="CJ309:CJ310"/>
    <mergeCell ref="CK309:CK310"/>
    <mergeCell ref="CL309:CL310"/>
    <mergeCell ref="CM309:CM310"/>
    <mergeCell ref="CN309:CN310"/>
    <mergeCell ref="CC309:CC310"/>
    <mergeCell ref="CD309:CD310"/>
    <mergeCell ref="CE309:CE310"/>
    <mergeCell ref="CF309:CF310"/>
    <mergeCell ref="CG309:CG310"/>
    <mergeCell ref="CH309:CH310"/>
    <mergeCell ref="BW309:BW310"/>
    <mergeCell ref="BX309:BX310"/>
    <mergeCell ref="BY309:BY310"/>
    <mergeCell ref="BZ309:BZ310"/>
    <mergeCell ref="CA309:CA310"/>
    <mergeCell ref="CB309:CB310"/>
    <mergeCell ref="BQ309:BQ310"/>
    <mergeCell ref="BR309:BR310"/>
    <mergeCell ref="BS309:BS310"/>
    <mergeCell ref="BT309:BT310"/>
    <mergeCell ref="BU309:BU310"/>
    <mergeCell ref="BV309:BV310"/>
    <mergeCell ref="BK309:BK310"/>
    <mergeCell ref="BL309:BL310"/>
    <mergeCell ref="BM309:BM310"/>
    <mergeCell ref="BN309:BN310"/>
    <mergeCell ref="BO309:BO310"/>
    <mergeCell ref="BP309:BP310"/>
    <mergeCell ref="BE309:BE310"/>
    <mergeCell ref="BF309:BF310"/>
    <mergeCell ref="BG309:BG310"/>
    <mergeCell ref="BH309:BH310"/>
    <mergeCell ref="BI309:BI310"/>
    <mergeCell ref="BJ309:BJ310"/>
    <mergeCell ref="AY309:AY310"/>
    <mergeCell ref="AZ309:AZ310"/>
    <mergeCell ref="BA309:BA310"/>
    <mergeCell ref="BB309:BB310"/>
    <mergeCell ref="BC309:BC310"/>
    <mergeCell ref="BD309:BD310"/>
    <mergeCell ref="AS309:AS310"/>
    <mergeCell ref="AT309:AT310"/>
    <mergeCell ref="AU309:AU310"/>
    <mergeCell ref="AV309:AV310"/>
    <mergeCell ref="AW309:AW310"/>
    <mergeCell ref="AX309:AX310"/>
    <mergeCell ref="AM309:AM310"/>
    <mergeCell ref="AN309:AN310"/>
    <mergeCell ref="AO309:AO310"/>
    <mergeCell ref="AP309:AP310"/>
    <mergeCell ref="AQ309:AQ310"/>
    <mergeCell ref="AR309:AR310"/>
    <mergeCell ref="AG309:AG310"/>
    <mergeCell ref="AH309:AH310"/>
    <mergeCell ref="AI309:AI310"/>
    <mergeCell ref="AJ309:AJ310"/>
    <mergeCell ref="AK309:AK310"/>
    <mergeCell ref="AL309:AL310"/>
    <mergeCell ref="CU303:CU304"/>
    <mergeCell ref="CV303:CV304"/>
    <mergeCell ref="CW303:CW304"/>
    <mergeCell ref="DQ303:DQ304"/>
    <mergeCell ref="B309:B311"/>
    <mergeCell ref="C309:C310"/>
    <mergeCell ref="D309:D310"/>
    <mergeCell ref="AD309:AD310"/>
    <mergeCell ref="AE309:AE310"/>
    <mergeCell ref="AF309:AF310"/>
    <mergeCell ref="CO303:CO304"/>
    <mergeCell ref="CP303:CP304"/>
    <mergeCell ref="CQ303:CQ304"/>
    <mergeCell ref="CR303:CR304"/>
    <mergeCell ref="CS303:CS304"/>
    <mergeCell ref="CT303:CT304"/>
    <mergeCell ref="CI303:CI304"/>
    <mergeCell ref="CJ303:CJ304"/>
    <mergeCell ref="CK303:CK304"/>
    <mergeCell ref="CL303:CL304"/>
    <mergeCell ref="CM303:CM304"/>
    <mergeCell ref="CN303:CN304"/>
    <mergeCell ref="CC303:CC304"/>
    <mergeCell ref="CD303:CD304"/>
    <mergeCell ref="CE303:CE304"/>
    <mergeCell ref="CF303:CF304"/>
    <mergeCell ref="CG303:CG304"/>
    <mergeCell ref="CH303:CH304"/>
    <mergeCell ref="BW303:BW304"/>
    <mergeCell ref="BX303:BX304"/>
    <mergeCell ref="BY303:BY304"/>
    <mergeCell ref="BZ303:BZ304"/>
    <mergeCell ref="CA303:CA304"/>
    <mergeCell ref="CB303:CB304"/>
    <mergeCell ref="BQ303:BQ304"/>
    <mergeCell ref="BR303:BR304"/>
    <mergeCell ref="BS303:BS304"/>
    <mergeCell ref="BT303:BT304"/>
    <mergeCell ref="BU303:BU304"/>
    <mergeCell ref="BV303:BV304"/>
    <mergeCell ref="BK303:BK304"/>
    <mergeCell ref="BL303:BL304"/>
    <mergeCell ref="BM303:BM304"/>
    <mergeCell ref="BN303:BN304"/>
    <mergeCell ref="BO303:BO304"/>
    <mergeCell ref="BP303:BP304"/>
    <mergeCell ref="BE303:BE304"/>
    <mergeCell ref="BF303:BF304"/>
    <mergeCell ref="BG303:BG304"/>
    <mergeCell ref="BH303:BH304"/>
    <mergeCell ref="BI303:BI304"/>
    <mergeCell ref="BJ303:BJ304"/>
    <mergeCell ref="AY303:AY304"/>
    <mergeCell ref="AZ303:AZ304"/>
    <mergeCell ref="BA303:BA304"/>
    <mergeCell ref="BB303:BB304"/>
    <mergeCell ref="BC303:BC304"/>
    <mergeCell ref="BD303:BD304"/>
    <mergeCell ref="AS303:AS304"/>
    <mergeCell ref="AT303:AT304"/>
    <mergeCell ref="AU303:AU304"/>
    <mergeCell ref="AV303:AV304"/>
    <mergeCell ref="AW303:AW304"/>
    <mergeCell ref="AX303:AX304"/>
    <mergeCell ref="AM303:AM304"/>
    <mergeCell ref="AN303:AN304"/>
    <mergeCell ref="AO303:AO304"/>
    <mergeCell ref="AP303:AP304"/>
    <mergeCell ref="AQ303:AQ304"/>
    <mergeCell ref="AR303:AR304"/>
    <mergeCell ref="AG303:AG304"/>
    <mergeCell ref="AH303:AH304"/>
    <mergeCell ref="AI303:AI304"/>
    <mergeCell ref="AJ303:AJ304"/>
    <mergeCell ref="AK303:AK304"/>
    <mergeCell ref="AL303:AL304"/>
    <mergeCell ref="B303:B306"/>
    <mergeCell ref="C303:C304"/>
    <mergeCell ref="D303:D304"/>
    <mergeCell ref="AD303:AD304"/>
    <mergeCell ref="AE303:AE304"/>
    <mergeCell ref="AF303:AF304"/>
    <mergeCell ref="B288:B289"/>
    <mergeCell ref="B290:B291"/>
    <mergeCell ref="B292:B293"/>
    <mergeCell ref="B295:B296"/>
    <mergeCell ref="B297:B298"/>
    <mergeCell ref="B301:B302"/>
    <mergeCell ref="CT280:CT281"/>
    <mergeCell ref="CU280:CU281"/>
    <mergeCell ref="CV280:CV281"/>
    <mergeCell ref="CW280:CW281"/>
    <mergeCell ref="DQ280:DQ281"/>
    <mergeCell ref="B285:B287"/>
    <mergeCell ref="C285:C286"/>
    <mergeCell ref="D285:D286"/>
    <mergeCell ref="CN280:CN281"/>
    <mergeCell ref="CO280:CO281"/>
    <mergeCell ref="CP280:CP281"/>
    <mergeCell ref="CQ280:CQ281"/>
    <mergeCell ref="CR280:CR281"/>
    <mergeCell ref="CS280:CS281"/>
    <mergeCell ref="CH280:CH281"/>
    <mergeCell ref="CI280:CI281"/>
    <mergeCell ref="CJ280:CJ281"/>
    <mergeCell ref="CK280:CK281"/>
    <mergeCell ref="CL280:CL281"/>
    <mergeCell ref="CM280:CM281"/>
    <mergeCell ref="CB280:CB281"/>
    <mergeCell ref="CC280:CC281"/>
    <mergeCell ref="CD280:CD281"/>
    <mergeCell ref="CE280:CE281"/>
    <mergeCell ref="CF280:CF281"/>
    <mergeCell ref="CG280:CG281"/>
    <mergeCell ref="BV280:BV281"/>
    <mergeCell ref="BW280:BW281"/>
    <mergeCell ref="BX280:BX281"/>
    <mergeCell ref="BY280:BY281"/>
    <mergeCell ref="BZ280:BZ281"/>
    <mergeCell ref="CA280:CA281"/>
    <mergeCell ref="BP280:BP281"/>
    <mergeCell ref="BQ280:BQ281"/>
    <mergeCell ref="BR280:BR281"/>
    <mergeCell ref="BS280:BS281"/>
    <mergeCell ref="BT280:BT281"/>
    <mergeCell ref="BU280:BU281"/>
    <mergeCell ref="BJ280:BJ281"/>
    <mergeCell ref="BK280:BK281"/>
    <mergeCell ref="BL280:BL281"/>
    <mergeCell ref="BM280:BM281"/>
    <mergeCell ref="BN280:BN281"/>
    <mergeCell ref="BO280:BO281"/>
    <mergeCell ref="BD280:BD281"/>
    <mergeCell ref="BE280:BE281"/>
    <mergeCell ref="BF280:BF281"/>
    <mergeCell ref="BG280:BG281"/>
    <mergeCell ref="BH280:BH281"/>
    <mergeCell ref="BI280:BI281"/>
    <mergeCell ref="AX280:AX281"/>
    <mergeCell ref="AY280:AY281"/>
    <mergeCell ref="AZ280:AZ281"/>
    <mergeCell ref="BA280:BA281"/>
    <mergeCell ref="BB280:BB281"/>
    <mergeCell ref="BC280:BC281"/>
    <mergeCell ref="AR280:AR281"/>
    <mergeCell ref="AS280:AS281"/>
    <mergeCell ref="AT280:AT281"/>
    <mergeCell ref="AU280:AU281"/>
    <mergeCell ref="AV280:AV281"/>
    <mergeCell ref="AW280:AW281"/>
    <mergeCell ref="AL280:AL281"/>
    <mergeCell ref="AM280:AM281"/>
    <mergeCell ref="AN280:AN281"/>
    <mergeCell ref="AO280:AO281"/>
    <mergeCell ref="AP280:AP281"/>
    <mergeCell ref="AQ280:AQ281"/>
    <mergeCell ref="AF280:AF281"/>
    <mergeCell ref="AG280:AG281"/>
    <mergeCell ref="AH280:AH281"/>
    <mergeCell ref="AI280:AI281"/>
    <mergeCell ref="AJ280:AJ281"/>
    <mergeCell ref="AK280:AK281"/>
    <mergeCell ref="CV268:CV269"/>
    <mergeCell ref="CW268:CW269"/>
    <mergeCell ref="DQ268:DQ269"/>
    <mergeCell ref="B271:B274"/>
    <mergeCell ref="B276:B277"/>
    <mergeCell ref="B279:B284"/>
    <mergeCell ref="C280:C281"/>
    <mergeCell ref="D280:D281"/>
    <mergeCell ref="AD280:AD281"/>
    <mergeCell ref="AE280:AE281"/>
    <mergeCell ref="CP268:CP269"/>
    <mergeCell ref="CQ268:CQ269"/>
    <mergeCell ref="CR268:CR269"/>
    <mergeCell ref="CS268:CS269"/>
    <mergeCell ref="CT268:CT269"/>
    <mergeCell ref="CU268:CU269"/>
    <mergeCell ref="CJ268:CJ269"/>
    <mergeCell ref="CK268:CK269"/>
    <mergeCell ref="CL268:CL269"/>
    <mergeCell ref="CM268:CM269"/>
    <mergeCell ref="CN268:CN269"/>
    <mergeCell ref="CO268:CO269"/>
    <mergeCell ref="CD268:CD269"/>
    <mergeCell ref="CE268:CE269"/>
    <mergeCell ref="CF268:CF269"/>
    <mergeCell ref="CG268:CG269"/>
    <mergeCell ref="CH268:CH269"/>
    <mergeCell ref="CI268:CI269"/>
    <mergeCell ref="BX268:BX269"/>
    <mergeCell ref="BY268:BY269"/>
    <mergeCell ref="BZ268:BZ269"/>
    <mergeCell ref="CA268:CA269"/>
    <mergeCell ref="CB268:CB269"/>
    <mergeCell ref="CC268:CC269"/>
    <mergeCell ref="BR268:BR269"/>
    <mergeCell ref="BS268:BS269"/>
    <mergeCell ref="BT268:BT269"/>
    <mergeCell ref="BU268:BU269"/>
    <mergeCell ref="BV268:BV269"/>
    <mergeCell ref="BW268:BW269"/>
    <mergeCell ref="BL268:BL269"/>
    <mergeCell ref="BM268:BM269"/>
    <mergeCell ref="BN268:BN269"/>
    <mergeCell ref="BO268:BO269"/>
    <mergeCell ref="BP268:BP269"/>
    <mergeCell ref="BQ268:BQ269"/>
    <mergeCell ref="BF268:BF269"/>
    <mergeCell ref="BG268:BG269"/>
    <mergeCell ref="BH268:BH269"/>
    <mergeCell ref="BI268:BI269"/>
    <mergeCell ref="BJ268:BJ269"/>
    <mergeCell ref="BK268:BK269"/>
    <mergeCell ref="AZ268:AZ269"/>
    <mergeCell ref="BA268:BA269"/>
    <mergeCell ref="BB268:BB269"/>
    <mergeCell ref="BC268:BC269"/>
    <mergeCell ref="BD268:BD269"/>
    <mergeCell ref="BE268:BE269"/>
    <mergeCell ref="AT268:AT269"/>
    <mergeCell ref="AU268:AU269"/>
    <mergeCell ref="AV268:AV269"/>
    <mergeCell ref="AW268:AW269"/>
    <mergeCell ref="AX268:AX269"/>
    <mergeCell ref="AY268:AY269"/>
    <mergeCell ref="AN268:AN269"/>
    <mergeCell ref="AO268:AO269"/>
    <mergeCell ref="AP268:AP269"/>
    <mergeCell ref="AQ268:AQ269"/>
    <mergeCell ref="AR268:AR269"/>
    <mergeCell ref="AS268:AS269"/>
    <mergeCell ref="AH268:AH269"/>
    <mergeCell ref="AI268:AI269"/>
    <mergeCell ref="AJ268:AJ269"/>
    <mergeCell ref="AK268:AK269"/>
    <mergeCell ref="AL268:AL269"/>
    <mergeCell ref="AM268:AM269"/>
    <mergeCell ref="CV265:CV266"/>
    <mergeCell ref="CW265:CW266"/>
    <mergeCell ref="DQ265:DQ266"/>
    <mergeCell ref="B268:B269"/>
    <mergeCell ref="C268:C269"/>
    <mergeCell ref="D268:D269"/>
    <mergeCell ref="AD268:AD269"/>
    <mergeCell ref="AE268:AE269"/>
    <mergeCell ref="AF268:AF269"/>
    <mergeCell ref="AG268:AG269"/>
    <mergeCell ref="CP265:CP266"/>
    <mergeCell ref="CQ265:CQ266"/>
    <mergeCell ref="CR265:CR266"/>
    <mergeCell ref="CS265:CS266"/>
    <mergeCell ref="CT265:CT266"/>
    <mergeCell ref="CU265:CU266"/>
    <mergeCell ref="CJ265:CJ266"/>
    <mergeCell ref="CK265:CK266"/>
    <mergeCell ref="CL265:CL266"/>
    <mergeCell ref="CM265:CM266"/>
    <mergeCell ref="CN265:CN266"/>
    <mergeCell ref="CO265:CO266"/>
    <mergeCell ref="CD265:CD266"/>
    <mergeCell ref="CE265:CE266"/>
    <mergeCell ref="CF265:CF266"/>
    <mergeCell ref="CG265:CG266"/>
    <mergeCell ref="CH265:CH266"/>
    <mergeCell ref="CI265:CI266"/>
    <mergeCell ref="BX265:BX266"/>
    <mergeCell ref="BY265:BY266"/>
    <mergeCell ref="BZ265:BZ266"/>
    <mergeCell ref="CA265:CA266"/>
    <mergeCell ref="CB265:CB266"/>
    <mergeCell ref="CC265:CC266"/>
    <mergeCell ref="BR265:BR266"/>
    <mergeCell ref="BS265:BS266"/>
    <mergeCell ref="BT265:BT266"/>
    <mergeCell ref="BU265:BU266"/>
    <mergeCell ref="BV265:BV266"/>
    <mergeCell ref="BW265:BW266"/>
    <mergeCell ref="BL265:BL266"/>
    <mergeCell ref="BM265:BM266"/>
    <mergeCell ref="BN265:BN266"/>
    <mergeCell ref="BO265:BO266"/>
    <mergeCell ref="BP265:BP266"/>
    <mergeCell ref="BQ265:BQ266"/>
    <mergeCell ref="BF265:BF266"/>
    <mergeCell ref="BG265:BG266"/>
    <mergeCell ref="BH265:BH266"/>
    <mergeCell ref="BI265:BI266"/>
    <mergeCell ref="BJ265:BJ266"/>
    <mergeCell ref="BK265:BK266"/>
    <mergeCell ref="AZ265:AZ266"/>
    <mergeCell ref="BA265:BA266"/>
    <mergeCell ref="BB265:BB266"/>
    <mergeCell ref="BC265:BC266"/>
    <mergeCell ref="BD265:BD266"/>
    <mergeCell ref="BE265:BE266"/>
    <mergeCell ref="AT265:AT266"/>
    <mergeCell ref="AU265:AU266"/>
    <mergeCell ref="AV265:AV266"/>
    <mergeCell ref="AW265:AW266"/>
    <mergeCell ref="AX265:AX266"/>
    <mergeCell ref="AY265:AY266"/>
    <mergeCell ref="AN265:AN266"/>
    <mergeCell ref="AO265:AO266"/>
    <mergeCell ref="AP265:AP266"/>
    <mergeCell ref="AQ265:AQ266"/>
    <mergeCell ref="AR265:AR266"/>
    <mergeCell ref="AS265:AS266"/>
    <mergeCell ref="AH265:AH266"/>
    <mergeCell ref="AI265:AI266"/>
    <mergeCell ref="AJ265:AJ266"/>
    <mergeCell ref="AK265:AK266"/>
    <mergeCell ref="AL265:AL266"/>
    <mergeCell ref="AM265:AM266"/>
    <mergeCell ref="CV262:CV263"/>
    <mergeCell ref="CW262:CW263"/>
    <mergeCell ref="DQ262:DQ263"/>
    <mergeCell ref="B265:B266"/>
    <mergeCell ref="C265:C266"/>
    <mergeCell ref="D265:D266"/>
    <mergeCell ref="AD265:AD266"/>
    <mergeCell ref="AE265:AE266"/>
    <mergeCell ref="AF265:AF266"/>
    <mergeCell ref="AG265:AG266"/>
    <mergeCell ref="CP262:CP263"/>
    <mergeCell ref="CQ262:CQ263"/>
    <mergeCell ref="CR262:CR263"/>
    <mergeCell ref="CS262:CS263"/>
    <mergeCell ref="CT262:CT263"/>
    <mergeCell ref="CU262:CU263"/>
    <mergeCell ref="CJ262:CJ263"/>
    <mergeCell ref="CK262:CK263"/>
    <mergeCell ref="CL262:CL263"/>
    <mergeCell ref="CM262:CM263"/>
    <mergeCell ref="CN262:CN263"/>
    <mergeCell ref="CO262:CO263"/>
    <mergeCell ref="CD262:CD263"/>
    <mergeCell ref="CE262:CE263"/>
    <mergeCell ref="CF262:CF263"/>
    <mergeCell ref="CG262:CG263"/>
    <mergeCell ref="CH262:CH263"/>
    <mergeCell ref="CI262:CI263"/>
    <mergeCell ref="BX262:BX263"/>
    <mergeCell ref="BY262:BY263"/>
    <mergeCell ref="BZ262:BZ263"/>
    <mergeCell ref="CA262:CA263"/>
    <mergeCell ref="CB262:CB263"/>
    <mergeCell ref="CC262:CC263"/>
    <mergeCell ref="BR262:BR263"/>
    <mergeCell ref="BS262:BS263"/>
    <mergeCell ref="BT262:BT263"/>
    <mergeCell ref="BU262:BU263"/>
    <mergeCell ref="BV262:BV263"/>
    <mergeCell ref="BW262:BW263"/>
    <mergeCell ref="BL262:BL263"/>
    <mergeCell ref="BM262:BM263"/>
    <mergeCell ref="BN262:BN263"/>
    <mergeCell ref="BO262:BO263"/>
    <mergeCell ref="BP262:BP263"/>
    <mergeCell ref="BQ262:BQ263"/>
    <mergeCell ref="BF262:BF263"/>
    <mergeCell ref="BG262:BG263"/>
    <mergeCell ref="BH262:BH263"/>
    <mergeCell ref="BI262:BI263"/>
    <mergeCell ref="BJ262:BJ263"/>
    <mergeCell ref="BK262:BK263"/>
    <mergeCell ref="AZ262:AZ263"/>
    <mergeCell ref="BA262:BA263"/>
    <mergeCell ref="BB262:BB263"/>
    <mergeCell ref="BC262:BC263"/>
    <mergeCell ref="BD262:BD263"/>
    <mergeCell ref="BE262:BE263"/>
    <mergeCell ref="AT262:AT263"/>
    <mergeCell ref="AU262:AU263"/>
    <mergeCell ref="AV262:AV263"/>
    <mergeCell ref="AW262:AW263"/>
    <mergeCell ref="AX262:AX263"/>
    <mergeCell ref="AY262:AY263"/>
    <mergeCell ref="AN262:AN263"/>
    <mergeCell ref="AO262:AO263"/>
    <mergeCell ref="AP262:AP263"/>
    <mergeCell ref="AQ262:AQ263"/>
    <mergeCell ref="AR262:AR263"/>
    <mergeCell ref="AS262:AS263"/>
    <mergeCell ref="AH262:AH263"/>
    <mergeCell ref="AI262:AI263"/>
    <mergeCell ref="AJ262:AJ263"/>
    <mergeCell ref="AK262:AK263"/>
    <mergeCell ref="AL262:AL263"/>
    <mergeCell ref="AM262:AM263"/>
    <mergeCell ref="CV260:CV261"/>
    <mergeCell ref="CW260:CW261"/>
    <mergeCell ref="DQ260:DQ261"/>
    <mergeCell ref="B262:B263"/>
    <mergeCell ref="C262:C263"/>
    <mergeCell ref="D262:D263"/>
    <mergeCell ref="AD262:AD263"/>
    <mergeCell ref="AE262:AE263"/>
    <mergeCell ref="AF262:AF263"/>
    <mergeCell ref="AG262:AG263"/>
    <mergeCell ref="CP260:CP261"/>
    <mergeCell ref="CQ260:CQ261"/>
    <mergeCell ref="CR260:CR261"/>
    <mergeCell ref="CS260:CS261"/>
    <mergeCell ref="CT260:CT261"/>
    <mergeCell ref="CU260:CU261"/>
    <mergeCell ref="CJ260:CJ261"/>
    <mergeCell ref="CK260:CK261"/>
    <mergeCell ref="CL260:CL261"/>
    <mergeCell ref="CM260:CM261"/>
    <mergeCell ref="CN260:CN261"/>
    <mergeCell ref="CO260:CO261"/>
    <mergeCell ref="CD260:CD261"/>
    <mergeCell ref="CE260:CE261"/>
    <mergeCell ref="CF260:CF261"/>
    <mergeCell ref="CG260:CG261"/>
    <mergeCell ref="CH260:CH261"/>
    <mergeCell ref="CI260:CI261"/>
    <mergeCell ref="BX260:BX261"/>
    <mergeCell ref="BY260:BY261"/>
    <mergeCell ref="BZ260:BZ261"/>
    <mergeCell ref="CA260:CA261"/>
    <mergeCell ref="CB260:CB261"/>
    <mergeCell ref="CC260:CC261"/>
    <mergeCell ref="BR260:BR261"/>
    <mergeCell ref="BS260:BS261"/>
    <mergeCell ref="BT260:BT261"/>
    <mergeCell ref="BU260:BU261"/>
    <mergeCell ref="BV260:BV261"/>
    <mergeCell ref="BW260:BW261"/>
    <mergeCell ref="BL260:BL261"/>
    <mergeCell ref="BM260:BM261"/>
    <mergeCell ref="BN260:BN261"/>
    <mergeCell ref="BO260:BO261"/>
    <mergeCell ref="BP260:BP261"/>
    <mergeCell ref="BQ260:BQ261"/>
    <mergeCell ref="BF260:BF261"/>
    <mergeCell ref="BG260:BG261"/>
    <mergeCell ref="BH260:BH261"/>
    <mergeCell ref="BI260:BI261"/>
    <mergeCell ref="BJ260:BJ261"/>
    <mergeCell ref="BK260:BK261"/>
    <mergeCell ref="AZ260:AZ261"/>
    <mergeCell ref="BA260:BA261"/>
    <mergeCell ref="BB260:BB261"/>
    <mergeCell ref="BC260:BC261"/>
    <mergeCell ref="BD260:BD261"/>
    <mergeCell ref="BE260:BE261"/>
    <mergeCell ref="AT260:AT261"/>
    <mergeCell ref="AU260:AU261"/>
    <mergeCell ref="AV260:AV261"/>
    <mergeCell ref="AW260:AW261"/>
    <mergeCell ref="AX260:AX261"/>
    <mergeCell ref="AY260:AY261"/>
    <mergeCell ref="AN260:AN261"/>
    <mergeCell ref="AO260:AO261"/>
    <mergeCell ref="AP260:AP261"/>
    <mergeCell ref="AQ260:AQ261"/>
    <mergeCell ref="AR260:AR261"/>
    <mergeCell ref="AS260:AS261"/>
    <mergeCell ref="AH260:AH261"/>
    <mergeCell ref="AI260:AI261"/>
    <mergeCell ref="AJ260:AJ261"/>
    <mergeCell ref="AK260:AK261"/>
    <mergeCell ref="AL260:AL261"/>
    <mergeCell ref="AM260:AM261"/>
    <mergeCell ref="CV257:CV259"/>
    <mergeCell ref="CW257:CW259"/>
    <mergeCell ref="DQ257:DQ259"/>
    <mergeCell ref="B260:B261"/>
    <mergeCell ref="C260:C261"/>
    <mergeCell ref="D260:D261"/>
    <mergeCell ref="AD260:AD261"/>
    <mergeCell ref="AE260:AE261"/>
    <mergeCell ref="AF260:AF261"/>
    <mergeCell ref="AG260:AG261"/>
    <mergeCell ref="CP257:CP259"/>
    <mergeCell ref="CQ257:CQ259"/>
    <mergeCell ref="CR257:CR259"/>
    <mergeCell ref="CS257:CS259"/>
    <mergeCell ref="CT257:CT259"/>
    <mergeCell ref="CU257:CU259"/>
    <mergeCell ref="CJ257:CJ259"/>
    <mergeCell ref="CK257:CK259"/>
    <mergeCell ref="CL257:CL259"/>
    <mergeCell ref="CM257:CM259"/>
    <mergeCell ref="CN257:CN259"/>
    <mergeCell ref="CO257:CO259"/>
    <mergeCell ref="CD257:CD259"/>
    <mergeCell ref="CE257:CE259"/>
    <mergeCell ref="CF257:CF259"/>
    <mergeCell ref="CG257:CG259"/>
    <mergeCell ref="CH257:CH259"/>
    <mergeCell ref="CI257:CI259"/>
    <mergeCell ref="BX257:BX259"/>
    <mergeCell ref="BY257:BY259"/>
    <mergeCell ref="BZ257:BZ259"/>
    <mergeCell ref="CA257:CA259"/>
    <mergeCell ref="CB257:CB259"/>
    <mergeCell ref="CC257:CC259"/>
    <mergeCell ref="BR257:BR259"/>
    <mergeCell ref="BS257:BS259"/>
    <mergeCell ref="BT257:BT259"/>
    <mergeCell ref="BU257:BU259"/>
    <mergeCell ref="BV257:BV259"/>
    <mergeCell ref="BW257:BW259"/>
    <mergeCell ref="BL257:BL259"/>
    <mergeCell ref="BM257:BM259"/>
    <mergeCell ref="BN257:BN259"/>
    <mergeCell ref="BO257:BO259"/>
    <mergeCell ref="BP257:BP259"/>
    <mergeCell ref="BQ257:BQ259"/>
    <mergeCell ref="BF257:BF259"/>
    <mergeCell ref="BG257:BG259"/>
    <mergeCell ref="BH257:BH259"/>
    <mergeCell ref="BI257:BI259"/>
    <mergeCell ref="BJ257:BJ259"/>
    <mergeCell ref="BK257:BK259"/>
    <mergeCell ref="AZ257:AZ259"/>
    <mergeCell ref="BA257:BA259"/>
    <mergeCell ref="BB257:BB259"/>
    <mergeCell ref="BC257:BC259"/>
    <mergeCell ref="BD257:BD259"/>
    <mergeCell ref="BE257:BE259"/>
    <mergeCell ref="AT257:AT259"/>
    <mergeCell ref="AU257:AU259"/>
    <mergeCell ref="AV257:AV259"/>
    <mergeCell ref="AW257:AW259"/>
    <mergeCell ref="AX257:AX259"/>
    <mergeCell ref="AY257:AY259"/>
    <mergeCell ref="AN257:AN259"/>
    <mergeCell ref="AO257:AO259"/>
    <mergeCell ref="AP257:AP259"/>
    <mergeCell ref="AQ257:AQ259"/>
    <mergeCell ref="AR257:AR259"/>
    <mergeCell ref="AS257:AS259"/>
    <mergeCell ref="AH257:AH259"/>
    <mergeCell ref="AI257:AI259"/>
    <mergeCell ref="AJ257:AJ259"/>
    <mergeCell ref="AK257:AK259"/>
    <mergeCell ref="AL257:AL259"/>
    <mergeCell ref="AM257:AM259"/>
    <mergeCell ref="CV254:CV255"/>
    <mergeCell ref="CW254:CW255"/>
    <mergeCell ref="DQ254:DQ255"/>
    <mergeCell ref="B257:B259"/>
    <mergeCell ref="C257:C259"/>
    <mergeCell ref="D257:D259"/>
    <mergeCell ref="AD257:AD259"/>
    <mergeCell ref="AE257:AE259"/>
    <mergeCell ref="AF257:AF259"/>
    <mergeCell ref="AG257:AG259"/>
    <mergeCell ref="CP254:CP255"/>
    <mergeCell ref="CQ254:CQ255"/>
    <mergeCell ref="CR254:CR255"/>
    <mergeCell ref="CS254:CS255"/>
    <mergeCell ref="CT254:CT255"/>
    <mergeCell ref="CU254:CU255"/>
    <mergeCell ref="CJ254:CJ255"/>
    <mergeCell ref="CK254:CK255"/>
    <mergeCell ref="CL254:CL255"/>
    <mergeCell ref="CM254:CM255"/>
    <mergeCell ref="CN254:CN255"/>
    <mergeCell ref="CO254:CO255"/>
    <mergeCell ref="CD254:CD255"/>
    <mergeCell ref="CE254:CE255"/>
    <mergeCell ref="CF254:CF255"/>
    <mergeCell ref="CG254:CG255"/>
    <mergeCell ref="CH254:CH255"/>
    <mergeCell ref="CI254:CI255"/>
    <mergeCell ref="BX254:BX255"/>
    <mergeCell ref="BY254:BY255"/>
    <mergeCell ref="BZ254:BZ255"/>
    <mergeCell ref="CA254:CA255"/>
    <mergeCell ref="CB254:CB255"/>
    <mergeCell ref="CC254:CC255"/>
    <mergeCell ref="BR254:BR255"/>
    <mergeCell ref="BS254:BS255"/>
    <mergeCell ref="BT254:BT255"/>
    <mergeCell ref="BU254:BU255"/>
    <mergeCell ref="BV254:BV255"/>
    <mergeCell ref="BW254:BW255"/>
    <mergeCell ref="BL254:BL255"/>
    <mergeCell ref="BM254:BM255"/>
    <mergeCell ref="BN254:BN255"/>
    <mergeCell ref="BO254:BO255"/>
    <mergeCell ref="BP254:BP255"/>
    <mergeCell ref="BQ254:BQ255"/>
    <mergeCell ref="BF254:BF255"/>
    <mergeCell ref="BG254:BG255"/>
    <mergeCell ref="BH254:BH255"/>
    <mergeCell ref="BI254:BI255"/>
    <mergeCell ref="BJ254:BJ255"/>
    <mergeCell ref="BK254:BK255"/>
    <mergeCell ref="AZ254:AZ255"/>
    <mergeCell ref="BA254:BA255"/>
    <mergeCell ref="BB254:BB255"/>
    <mergeCell ref="BC254:BC255"/>
    <mergeCell ref="BD254:BD255"/>
    <mergeCell ref="BE254:BE255"/>
    <mergeCell ref="AT254:AT255"/>
    <mergeCell ref="AU254:AU255"/>
    <mergeCell ref="AV254:AV255"/>
    <mergeCell ref="AW254:AW255"/>
    <mergeCell ref="AX254:AX255"/>
    <mergeCell ref="AY254:AY255"/>
    <mergeCell ref="AN254:AN255"/>
    <mergeCell ref="AO254:AO255"/>
    <mergeCell ref="AP254:AP255"/>
    <mergeCell ref="AQ254:AQ255"/>
    <mergeCell ref="AR254:AR255"/>
    <mergeCell ref="AS254:AS255"/>
    <mergeCell ref="AH254:AH255"/>
    <mergeCell ref="AI254:AI255"/>
    <mergeCell ref="AJ254:AJ255"/>
    <mergeCell ref="AK254:AK255"/>
    <mergeCell ref="AL254:AL255"/>
    <mergeCell ref="AM254:AM255"/>
    <mergeCell ref="CV250:CV252"/>
    <mergeCell ref="CW250:CW252"/>
    <mergeCell ref="DQ250:DQ252"/>
    <mergeCell ref="B254:B255"/>
    <mergeCell ref="C254:C255"/>
    <mergeCell ref="D254:D255"/>
    <mergeCell ref="AD254:AD255"/>
    <mergeCell ref="AE254:AE255"/>
    <mergeCell ref="AF254:AF255"/>
    <mergeCell ref="AG254:AG255"/>
    <mergeCell ref="CP250:CP252"/>
    <mergeCell ref="CQ250:CQ252"/>
    <mergeCell ref="CR250:CR252"/>
    <mergeCell ref="CS250:CS252"/>
    <mergeCell ref="CT250:CT252"/>
    <mergeCell ref="CU250:CU252"/>
    <mergeCell ref="CJ250:CJ252"/>
    <mergeCell ref="CK250:CK252"/>
    <mergeCell ref="CL250:CL252"/>
    <mergeCell ref="CM250:CM252"/>
    <mergeCell ref="CN250:CN252"/>
    <mergeCell ref="CO250:CO252"/>
    <mergeCell ref="CD250:CD252"/>
    <mergeCell ref="CE250:CE252"/>
    <mergeCell ref="CF250:CF252"/>
    <mergeCell ref="CG250:CG252"/>
    <mergeCell ref="CH250:CH252"/>
    <mergeCell ref="CI250:CI252"/>
    <mergeCell ref="BX250:BX252"/>
    <mergeCell ref="BY250:BY252"/>
    <mergeCell ref="BZ250:BZ252"/>
    <mergeCell ref="CA250:CA252"/>
    <mergeCell ref="CB250:CB252"/>
    <mergeCell ref="CC250:CC252"/>
    <mergeCell ref="BR250:BR252"/>
    <mergeCell ref="BS250:BS252"/>
    <mergeCell ref="BT250:BT252"/>
    <mergeCell ref="BU250:BU252"/>
    <mergeCell ref="BV250:BV252"/>
    <mergeCell ref="BW250:BW252"/>
    <mergeCell ref="BL250:BL252"/>
    <mergeCell ref="BM250:BM252"/>
    <mergeCell ref="BN250:BN252"/>
    <mergeCell ref="BO250:BO252"/>
    <mergeCell ref="BP250:BP252"/>
    <mergeCell ref="BQ250:BQ252"/>
    <mergeCell ref="BF250:BF252"/>
    <mergeCell ref="BG250:BG252"/>
    <mergeCell ref="BH250:BH252"/>
    <mergeCell ref="BI250:BI252"/>
    <mergeCell ref="BJ250:BJ252"/>
    <mergeCell ref="BK250:BK252"/>
    <mergeCell ref="AZ250:AZ252"/>
    <mergeCell ref="BA250:BA252"/>
    <mergeCell ref="BB250:BB252"/>
    <mergeCell ref="BC250:BC252"/>
    <mergeCell ref="BD250:BD252"/>
    <mergeCell ref="BE250:BE252"/>
    <mergeCell ref="AT250:AT252"/>
    <mergeCell ref="AU250:AU252"/>
    <mergeCell ref="AV250:AV252"/>
    <mergeCell ref="AW250:AW252"/>
    <mergeCell ref="AX250:AX252"/>
    <mergeCell ref="AY250:AY252"/>
    <mergeCell ref="AN250:AN252"/>
    <mergeCell ref="AO250:AO252"/>
    <mergeCell ref="AP250:AP252"/>
    <mergeCell ref="AQ250:AQ252"/>
    <mergeCell ref="AR250:AR252"/>
    <mergeCell ref="AS250:AS252"/>
    <mergeCell ref="AH250:AH252"/>
    <mergeCell ref="AI250:AI252"/>
    <mergeCell ref="AJ250:AJ252"/>
    <mergeCell ref="AK250:AK252"/>
    <mergeCell ref="AL250:AL252"/>
    <mergeCell ref="AM250:AM252"/>
    <mergeCell ref="CV246:CV249"/>
    <mergeCell ref="CW246:CW249"/>
    <mergeCell ref="DQ246:DQ249"/>
    <mergeCell ref="E247:E248"/>
    <mergeCell ref="C250:C252"/>
    <mergeCell ref="D250:D252"/>
    <mergeCell ref="AD250:AD252"/>
    <mergeCell ref="AE250:AE252"/>
    <mergeCell ref="AF250:AF252"/>
    <mergeCell ref="AG250:AG252"/>
    <mergeCell ref="CP246:CP249"/>
    <mergeCell ref="CQ246:CQ249"/>
    <mergeCell ref="CR246:CR249"/>
    <mergeCell ref="CS246:CS249"/>
    <mergeCell ref="CT246:CT249"/>
    <mergeCell ref="CU246:CU249"/>
    <mergeCell ref="CJ246:CJ249"/>
    <mergeCell ref="CK246:CK249"/>
    <mergeCell ref="CL246:CL249"/>
    <mergeCell ref="CM246:CM249"/>
    <mergeCell ref="CN246:CN249"/>
    <mergeCell ref="CO246:CO249"/>
    <mergeCell ref="CD246:CD249"/>
    <mergeCell ref="CE246:CE249"/>
    <mergeCell ref="CF246:CF249"/>
    <mergeCell ref="CG246:CG249"/>
    <mergeCell ref="CH246:CH249"/>
    <mergeCell ref="CI246:CI249"/>
    <mergeCell ref="BX246:BX249"/>
    <mergeCell ref="BY246:BY249"/>
    <mergeCell ref="BZ246:BZ249"/>
    <mergeCell ref="CA246:CA249"/>
    <mergeCell ref="CB246:CB249"/>
    <mergeCell ref="CC246:CC249"/>
    <mergeCell ref="BR246:BR249"/>
    <mergeCell ref="BS246:BS249"/>
    <mergeCell ref="BT246:BT249"/>
    <mergeCell ref="BU246:BU249"/>
    <mergeCell ref="BV246:BV249"/>
    <mergeCell ref="BW246:BW249"/>
    <mergeCell ref="BL246:BL249"/>
    <mergeCell ref="BM246:BM249"/>
    <mergeCell ref="BN246:BN249"/>
    <mergeCell ref="BO246:BO249"/>
    <mergeCell ref="BP246:BP249"/>
    <mergeCell ref="BQ246:BQ249"/>
    <mergeCell ref="BF246:BF249"/>
    <mergeCell ref="BG246:BG249"/>
    <mergeCell ref="BH246:BH249"/>
    <mergeCell ref="BI246:BI249"/>
    <mergeCell ref="BJ246:BJ249"/>
    <mergeCell ref="BK246:BK249"/>
    <mergeCell ref="AZ246:AZ249"/>
    <mergeCell ref="BA246:BA249"/>
    <mergeCell ref="BB246:BB249"/>
    <mergeCell ref="BC246:BC249"/>
    <mergeCell ref="BD246:BD249"/>
    <mergeCell ref="BE246:BE249"/>
    <mergeCell ref="AT246:AT249"/>
    <mergeCell ref="AU246:AU249"/>
    <mergeCell ref="AV246:AV249"/>
    <mergeCell ref="AW246:AW249"/>
    <mergeCell ref="AX246:AX249"/>
    <mergeCell ref="AY246:AY249"/>
    <mergeCell ref="AN246:AN249"/>
    <mergeCell ref="AO246:AO249"/>
    <mergeCell ref="AP246:AP249"/>
    <mergeCell ref="AQ246:AQ249"/>
    <mergeCell ref="AR246:AR249"/>
    <mergeCell ref="AS246:AS249"/>
    <mergeCell ref="AH246:AH249"/>
    <mergeCell ref="AI246:AI249"/>
    <mergeCell ref="AJ246:AJ249"/>
    <mergeCell ref="AK246:AK249"/>
    <mergeCell ref="AL246:AL249"/>
    <mergeCell ref="AM246:AM249"/>
    <mergeCell ref="CV243:CV245"/>
    <mergeCell ref="CW243:CW245"/>
    <mergeCell ref="DQ243:DQ245"/>
    <mergeCell ref="E244:E245"/>
    <mergeCell ref="C246:C249"/>
    <mergeCell ref="D246:D249"/>
    <mergeCell ref="AD246:AD249"/>
    <mergeCell ref="AE246:AE249"/>
    <mergeCell ref="AF246:AF249"/>
    <mergeCell ref="AG246:AG249"/>
    <mergeCell ref="CP243:CP245"/>
    <mergeCell ref="CQ243:CQ245"/>
    <mergeCell ref="CR243:CR245"/>
    <mergeCell ref="CS243:CS245"/>
    <mergeCell ref="CT243:CT245"/>
    <mergeCell ref="CU243:CU245"/>
    <mergeCell ref="CJ243:CJ245"/>
    <mergeCell ref="CK243:CK245"/>
    <mergeCell ref="CL243:CL245"/>
    <mergeCell ref="CM243:CM245"/>
    <mergeCell ref="CN243:CN245"/>
    <mergeCell ref="CO243:CO245"/>
    <mergeCell ref="CD243:CD245"/>
    <mergeCell ref="CE243:CE245"/>
    <mergeCell ref="CF243:CF245"/>
    <mergeCell ref="CG243:CG245"/>
    <mergeCell ref="CH243:CH245"/>
    <mergeCell ref="CI243:CI245"/>
    <mergeCell ref="BX243:BX245"/>
    <mergeCell ref="BY243:BY245"/>
    <mergeCell ref="BZ243:BZ245"/>
    <mergeCell ref="CA243:CA245"/>
    <mergeCell ref="CB243:CB245"/>
    <mergeCell ref="CC243:CC245"/>
    <mergeCell ref="BR243:BR245"/>
    <mergeCell ref="BS243:BS245"/>
    <mergeCell ref="BT243:BT245"/>
    <mergeCell ref="BU243:BU245"/>
    <mergeCell ref="BV243:BV245"/>
    <mergeCell ref="BW243:BW245"/>
    <mergeCell ref="BL243:BL245"/>
    <mergeCell ref="BM243:BM245"/>
    <mergeCell ref="BN243:BN245"/>
    <mergeCell ref="BO243:BO245"/>
    <mergeCell ref="BP243:BP245"/>
    <mergeCell ref="BQ243:BQ245"/>
    <mergeCell ref="BF243:BF245"/>
    <mergeCell ref="BG243:BG245"/>
    <mergeCell ref="BH243:BH245"/>
    <mergeCell ref="BI243:BI245"/>
    <mergeCell ref="BJ243:BJ245"/>
    <mergeCell ref="BK243:BK245"/>
    <mergeCell ref="AZ243:AZ245"/>
    <mergeCell ref="BA243:BA245"/>
    <mergeCell ref="BB243:BB245"/>
    <mergeCell ref="BC243:BC245"/>
    <mergeCell ref="BD243:BD245"/>
    <mergeCell ref="BE243:BE245"/>
    <mergeCell ref="AT243:AT245"/>
    <mergeCell ref="AU243:AU245"/>
    <mergeCell ref="AV243:AV245"/>
    <mergeCell ref="AW243:AW245"/>
    <mergeCell ref="AX243:AX245"/>
    <mergeCell ref="AY243:AY245"/>
    <mergeCell ref="AN243:AN245"/>
    <mergeCell ref="AO243:AO245"/>
    <mergeCell ref="AP243:AP245"/>
    <mergeCell ref="AQ243:AQ245"/>
    <mergeCell ref="AR243:AR245"/>
    <mergeCell ref="AS243:AS245"/>
    <mergeCell ref="AH243:AH245"/>
    <mergeCell ref="AI243:AI245"/>
    <mergeCell ref="AJ243:AJ245"/>
    <mergeCell ref="AK243:AK245"/>
    <mergeCell ref="AL243:AL245"/>
    <mergeCell ref="AM243:AM245"/>
    <mergeCell ref="CV239:CV241"/>
    <mergeCell ref="CW239:CW241"/>
    <mergeCell ref="DQ239:DQ241"/>
    <mergeCell ref="E240:E241"/>
    <mergeCell ref="C243:C245"/>
    <mergeCell ref="D243:D245"/>
    <mergeCell ref="AD243:AD245"/>
    <mergeCell ref="AE243:AE245"/>
    <mergeCell ref="AF243:AF245"/>
    <mergeCell ref="AG243:AG245"/>
    <mergeCell ref="CP239:CP241"/>
    <mergeCell ref="CQ239:CQ241"/>
    <mergeCell ref="CR239:CR241"/>
    <mergeCell ref="CS239:CS241"/>
    <mergeCell ref="CT239:CT241"/>
    <mergeCell ref="CU239:CU241"/>
    <mergeCell ref="CJ239:CJ241"/>
    <mergeCell ref="CK239:CK241"/>
    <mergeCell ref="CL239:CL241"/>
    <mergeCell ref="CM239:CM241"/>
    <mergeCell ref="CN239:CN241"/>
    <mergeCell ref="CO239:CO241"/>
    <mergeCell ref="CD239:CD241"/>
    <mergeCell ref="CE239:CE241"/>
    <mergeCell ref="CF239:CF241"/>
    <mergeCell ref="CG239:CG241"/>
    <mergeCell ref="CH239:CH241"/>
    <mergeCell ref="CI239:CI241"/>
    <mergeCell ref="BX239:BX241"/>
    <mergeCell ref="BY239:BY241"/>
    <mergeCell ref="BZ239:BZ241"/>
    <mergeCell ref="CA239:CA241"/>
    <mergeCell ref="CB239:CB241"/>
    <mergeCell ref="CC239:CC241"/>
    <mergeCell ref="BR239:BR241"/>
    <mergeCell ref="BS239:BS241"/>
    <mergeCell ref="BT239:BT241"/>
    <mergeCell ref="BU239:BU241"/>
    <mergeCell ref="BV239:BV241"/>
    <mergeCell ref="BW239:BW241"/>
    <mergeCell ref="BL239:BL241"/>
    <mergeCell ref="BM239:BM241"/>
    <mergeCell ref="BN239:BN241"/>
    <mergeCell ref="BO239:BO241"/>
    <mergeCell ref="BP239:BP241"/>
    <mergeCell ref="BQ239:BQ241"/>
    <mergeCell ref="BF239:BF241"/>
    <mergeCell ref="BG239:BG241"/>
    <mergeCell ref="BH239:BH241"/>
    <mergeCell ref="BI239:BI241"/>
    <mergeCell ref="BJ239:BJ241"/>
    <mergeCell ref="BK239:BK241"/>
    <mergeCell ref="AZ239:AZ241"/>
    <mergeCell ref="BA239:BA241"/>
    <mergeCell ref="BB239:BB241"/>
    <mergeCell ref="BC239:BC241"/>
    <mergeCell ref="BD239:BD241"/>
    <mergeCell ref="BE239:BE241"/>
    <mergeCell ref="AT239:AT241"/>
    <mergeCell ref="AU239:AU241"/>
    <mergeCell ref="AV239:AV241"/>
    <mergeCell ref="AW239:AW241"/>
    <mergeCell ref="AX239:AX241"/>
    <mergeCell ref="AY239:AY241"/>
    <mergeCell ref="AN239:AN241"/>
    <mergeCell ref="AO239:AO241"/>
    <mergeCell ref="AP239:AP241"/>
    <mergeCell ref="AQ239:AQ241"/>
    <mergeCell ref="AR239:AR241"/>
    <mergeCell ref="AS239:AS241"/>
    <mergeCell ref="AH239:AH241"/>
    <mergeCell ref="AI239:AI241"/>
    <mergeCell ref="AJ239:AJ241"/>
    <mergeCell ref="AK239:AK241"/>
    <mergeCell ref="AL239:AL241"/>
    <mergeCell ref="AM239:AM241"/>
    <mergeCell ref="CU236:CU238"/>
    <mergeCell ref="CV236:CV238"/>
    <mergeCell ref="CW236:CW238"/>
    <mergeCell ref="DQ236:DQ238"/>
    <mergeCell ref="C239:C241"/>
    <mergeCell ref="D239:D241"/>
    <mergeCell ref="AD239:AD241"/>
    <mergeCell ref="AE239:AE241"/>
    <mergeCell ref="AF239:AF241"/>
    <mergeCell ref="AG239:AG241"/>
    <mergeCell ref="CO236:CO238"/>
    <mergeCell ref="CP236:CP238"/>
    <mergeCell ref="CQ236:CQ238"/>
    <mergeCell ref="CR236:CR238"/>
    <mergeCell ref="CS236:CS238"/>
    <mergeCell ref="CT236:CT238"/>
    <mergeCell ref="CI236:CI238"/>
    <mergeCell ref="CJ236:CJ238"/>
    <mergeCell ref="CK236:CK238"/>
    <mergeCell ref="CL236:CL238"/>
    <mergeCell ref="CM236:CM238"/>
    <mergeCell ref="CN236:CN238"/>
    <mergeCell ref="CC236:CC238"/>
    <mergeCell ref="CD236:CD238"/>
    <mergeCell ref="CE236:CE238"/>
    <mergeCell ref="CF236:CF238"/>
    <mergeCell ref="CG236:CG238"/>
    <mergeCell ref="CH236:CH238"/>
    <mergeCell ref="BW236:BW238"/>
    <mergeCell ref="BX236:BX238"/>
    <mergeCell ref="BY236:BY238"/>
    <mergeCell ref="BZ236:BZ238"/>
    <mergeCell ref="CA236:CA238"/>
    <mergeCell ref="CB236:CB238"/>
    <mergeCell ref="BQ236:BQ238"/>
    <mergeCell ref="BR236:BR238"/>
    <mergeCell ref="BS236:BS238"/>
    <mergeCell ref="BT236:BT238"/>
    <mergeCell ref="BU236:BU238"/>
    <mergeCell ref="BV236:BV238"/>
    <mergeCell ref="BK236:BK238"/>
    <mergeCell ref="BL236:BL238"/>
    <mergeCell ref="BM236:BM238"/>
    <mergeCell ref="BN236:BN238"/>
    <mergeCell ref="BO236:BO238"/>
    <mergeCell ref="BP236:BP238"/>
    <mergeCell ref="BE236:BE238"/>
    <mergeCell ref="BF236:BF238"/>
    <mergeCell ref="BG236:BG238"/>
    <mergeCell ref="BH236:BH238"/>
    <mergeCell ref="BI236:BI238"/>
    <mergeCell ref="BJ236:BJ238"/>
    <mergeCell ref="AY236:AY238"/>
    <mergeCell ref="AZ236:AZ238"/>
    <mergeCell ref="BA236:BA238"/>
    <mergeCell ref="BB236:BB238"/>
    <mergeCell ref="BC236:BC238"/>
    <mergeCell ref="BD236:BD238"/>
    <mergeCell ref="AS236:AS238"/>
    <mergeCell ref="AT236:AT238"/>
    <mergeCell ref="AU236:AU238"/>
    <mergeCell ref="AV236:AV238"/>
    <mergeCell ref="AW236:AW238"/>
    <mergeCell ref="AX236:AX238"/>
    <mergeCell ref="AM236:AM238"/>
    <mergeCell ref="AN236:AN238"/>
    <mergeCell ref="AO236:AO238"/>
    <mergeCell ref="AP236:AP238"/>
    <mergeCell ref="AQ236:AQ238"/>
    <mergeCell ref="AR236:AR238"/>
    <mergeCell ref="AG236:AG238"/>
    <mergeCell ref="AH236:AH238"/>
    <mergeCell ref="AI236:AI238"/>
    <mergeCell ref="AJ236:AJ238"/>
    <mergeCell ref="AK236:AK238"/>
    <mergeCell ref="AL236:AL238"/>
    <mergeCell ref="CU231:CU233"/>
    <mergeCell ref="CV231:CV233"/>
    <mergeCell ref="CW231:CW233"/>
    <mergeCell ref="DQ231:DQ233"/>
    <mergeCell ref="B236:B252"/>
    <mergeCell ref="C236:C238"/>
    <mergeCell ref="D236:D238"/>
    <mergeCell ref="AD236:AD238"/>
    <mergeCell ref="AE236:AE238"/>
    <mergeCell ref="AF236:AF238"/>
    <mergeCell ref="CO231:CO233"/>
    <mergeCell ref="CP231:CP233"/>
    <mergeCell ref="CQ231:CQ233"/>
    <mergeCell ref="CR231:CR233"/>
    <mergeCell ref="CS231:CS233"/>
    <mergeCell ref="CT231:CT233"/>
    <mergeCell ref="CI231:CI233"/>
    <mergeCell ref="CJ231:CJ233"/>
    <mergeCell ref="CK231:CK233"/>
    <mergeCell ref="CL231:CL233"/>
    <mergeCell ref="CM231:CM233"/>
    <mergeCell ref="CN231:CN233"/>
    <mergeCell ref="CC231:CC233"/>
    <mergeCell ref="CD231:CD233"/>
    <mergeCell ref="CE231:CE233"/>
    <mergeCell ref="CF231:CF233"/>
    <mergeCell ref="CG231:CG233"/>
    <mergeCell ref="CH231:CH233"/>
    <mergeCell ref="BW231:BW233"/>
    <mergeCell ref="BX231:BX233"/>
    <mergeCell ref="BY231:BY233"/>
    <mergeCell ref="BZ231:BZ233"/>
    <mergeCell ref="CA231:CA233"/>
    <mergeCell ref="CB231:CB233"/>
    <mergeCell ref="BQ231:BQ233"/>
    <mergeCell ref="BR231:BR233"/>
    <mergeCell ref="BS231:BS233"/>
    <mergeCell ref="BT231:BT233"/>
    <mergeCell ref="BU231:BU233"/>
    <mergeCell ref="BV231:BV233"/>
    <mergeCell ref="BK231:BK233"/>
    <mergeCell ref="BL231:BL233"/>
    <mergeCell ref="BM231:BM233"/>
    <mergeCell ref="BN231:BN233"/>
    <mergeCell ref="BO231:BO233"/>
    <mergeCell ref="BP231:BP233"/>
    <mergeCell ref="BE231:BE233"/>
    <mergeCell ref="BF231:BF233"/>
    <mergeCell ref="BG231:BG233"/>
    <mergeCell ref="BH231:BH233"/>
    <mergeCell ref="BI231:BI233"/>
    <mergeCell ref="BJ231:BJ233"/>
    <mergeCell ref="AY231:AY233"/>
    <mergeCell ref="AZ231:AZ233"/>
    <mergeCell ref="BA231:BA233"/>
    <mergeCell ref="BB231:BB233"/>
    <mergeCell ref="BC231:BC233"/>
    <mergeCell ref="BD231:BD233"/>
    <mergeCell ref="AS231:AS233"/>
    <mergeCell ref="AT231:AT233"/>
    <mergeCell ref="AU231:AU233"/>
    <mergeCell ref="AV231:AV233"/>
    <mergeCell ref="AW231:AW233"/>
    <mergeCell ref="AX231:AX233"/>
    <mergeCell ref="AM231:AM233"/>
    <mergeCell ref="AN231:AN233"/>
    <mergeCell ref="AO231:AO233"/>
    <mergeCell ref="AP231:AP233"/>
    <mergeCell ref="AQ231:AQ233"/>
    <mergeCell ref="AR231:AR233"/>
    <mergeCell ref="AG231:AG233"/>
    <mergeCell ref="AH231:AH233"/>
    <mergeCell ref="AI231:AI233"/>
    <mergeCell ref="AJ231:AJ233"/>
    <mergeCell ref="AK231:AK233"/>
    <mergeCell ref="AL231:AL233"/>
    <mergeCell ref="B231:B234"/>
    <mergeCell ref="C231:C233"/>
    <mergeCell ref="D231:D233"/>
    <mergeCell ref="AD231:AD233"/>
    <mergeCell ref="AE231:AE233"/>
    <mergeCell ref="AF231:AF233"/>
    <mergeCell ref="CS229:CS230"/>
    <mergeCell ref="CT229:CT230"/>
    <mergeCell ref="CU229:CU230"/>
    <mergeCell ref="CV229:CV230"/>
    <mergeCell ref="CW229:CW230"/>
    <mergeCell ref="DQ229:DQ230"/>
    <mergeCell ref="CM229:CM230"/>
    <mergeCell ref="CN229:CN230"/>
    <mergeCell ref="CO229:CO230"/>
    <mergeCell ref="CP229:CP230"/>
    <mergeCell ref="CQ229:CQ230"/>
    <mergeCell ref="CR229:CR230"/>
    <mergeCell ref="CG229:CG230"/>
    <mergeCell ref="CH229:CH230"/>
    <mergeCell ref="CI229:CI230"/>
    <mergeCell ref="CJ229:CJ230"/>
    <mergeCell ref="CK229:CK230"/>
    <mergeCell ref="CL229:CL230"/>
    <mergeCell ref="CA229:CA230"/>
    <mergeCell ref="CB229:CB230"/>
    <mergeCell ref="CC229:CC230"/>
    <mergeCell ref="CD229:CD230"/>
    <mergeCell ref="CE229:CE230"/>
    <mergeCell ref="CF229:CF230"/>
    <mergeCell ref="BU229:BU230"/>
    <mergeCell ref="BV229:BV230"/>
    <mergeCell ref="BW229:BW230"/>
    <mergeCell ref="BX229:BX230"/>
    <mergeCell ref="BY229:BY230"/>
    <mergeCell ref="BZ229:BZ230"/>
    <mergeCell ref="BO229:BO230"/>
    <mergeCell ref="BP229:BP230"/>
    <mergeCell ref="BQ229:BQ230"/>
    <mergeCell ref="BR229:BR230"/>
    <mergeCell ref="BS229:BS230"/>
    <mergeCell ref="BT229:BT230"/>
    <mergeCell ref="BI229:BI230"/>
    <mergeCell ref="BJ229:BJ230"/>
    <mergeCell ref="BK229:BK230"/>
    <mergeCell ref="BL229:BL230"/>
    <mergeCell ref="BM229:BM230"/>
    <mergeCell ref="BN229:BN230"/>
    <mergeCell ref="BC229:BC230"/>
    <mergeCell ref="BD229:BD230"/>
    <mergeCell ref="BE229:BE230"/>
    <mergeCell ref="BF229:BF230"/>
    <mergeCell ref="BG229:BG230"/>
    <mergeCell ref="BH229:BH230"/>
    <mergeCell ref="AW229:AW230"/>
    <mergeCell ref="AX229:AX230"/>
    <mergeCell ref="AY229:AY230"/>
    <mergeCell ref="AZ229:AZ230"/>
    <mergeCell ref="BA229:BA230"/>
    <mergeCell ref="BB229:BB230"/>
    <mergeCell ref="AQ229:AQ230"/>
    <mergeCell ref="AR229:AR230"/>
    <mergeCell ref="AS229:AS230"/>
    <mergeCell ref="AT229:AT230"/>
    <mergeCell ref="AU229:AU230"/>
    <mergeCell ref="AV229:AV230"/>
    <mergeCell ref="AK229:AK230"/>
    <mergeCell ref="AL229:AL230"/>
    <mergeCell ref="AM229:AM230"/>
    <mergeCell ref="AN229:AN230"/>
    <mergeCell ref="AO229:AO230"/>
    <mergeCell ref="AP229:AP230"/>
    <mergeCell ref="DQ226:DQ228"/>
    <mergeCell ref="C229:C230"/>
    <mergeCell ref="D229:D230"/>
    <mergeCell ref="AD229:AD230"/>
    <mergeCell ref="AE229:AE230"/>
    <mergeCell ref="AF229:AF230"/>
    <mergeCell ref="AG229:AG230"/>
    <mergeCell ref="AH229:AH230"/>
    <mergeCell ref="AI229:AI230"/>
    <mergeCell ref="AJ229:AJ230"/>
    <mergeCell ref="CR226:CR228"/>
    <mergeCell ref="CS226:CS228"/>
    <mergeCell ref="CT226:CT228"/>
    <mergeCell ref="CU226:CU228"/>
    <mergeCell ref="CV226:CV228"/>
    <mergeCell ref="CW226:CW228"/>
    <mergeCell ref="CL226:CL228"/>
    <mergeCell ref="CM226:CM228"/>
    <mergeCell ref="CN226:CN228"/>
    <mergeCell ref="CO226:CO228"/>
    <mergeCell ref="CP226:CP228"/>
    <mergeCell ref="CQ226:CQ228"/>
    <mergeCell ref="CF226:CF228"/>
    <mergeCell ref="CG226:CG228"/>
    <mergeCell ref="CH226:CH228"/>
    <mergeCell ref="CI226:CI228"/>
    <mergeCell ref="CJ226:CJ228"/>
    <mergeCell ref="CK226:CK228"/>
    <mergeCell ref="BZ226:BZ228"/>
    <mergeCell ref="CA226:CA228"/>
    <mergeCell ref="CB226:CB228"/>
    <mergeCell ref="CC226:CC228"/>
    <mergeCell ref="CD226:CD228"/>
    <mergeCell ref="CE226:CE228"/>
    <mergeCell ref="BT226:BT228"/>
    <mergeCell ref="BU226:BU228"/>
    <mergeCell ref="BV226:BV228"/>
    <mergeCell ref="BW226:BW228"/>
    <mergeCell ref="BX226:BX228"/>
    <mergeCell ref="BY226:BY228"/>
    <mergeCell ref="BN226:BN228"/>
    <mergeCell ref="BO226:BO228"/>
    <mergeCell ref="BP226:BP228"/>
    <mergeCell ref="BQ226:BQ228"/>
    <mergeCell ref="BR226:BR228"/>
    <mergeCell ref="BS226:BS228"/>
    <mergeCell ref="BH226:BH228"/>
    <mergeCell ref="BI226:BI228"/>
    <mergeCell ref="BJ226:BJ228"/>
    <mergeCell ref="BK226:BK228"/>
    <mergeCell ref="BL226:BL228"/>
    <mergeCell ref="BM226:BM228"/>
    <mergeCell ref="BB226:BB228"/>
    <mergeCell ref="BC226:BC228"/>
    <mergeCell ref="BD226:BD228"/>
    <mergeCell ref="BE226:BE228"/>
    <mergeCell ref="BF226:BF228"/>
    <mergeCell ref="BG226:BG228"/>
    <mergeCell ref="AV226:AV228"/>
    <mergeCell ref="AW226:AW228"/>
    <mergeCell ref="AX226:AX228"/>
    <mergeCell ref="AY226:AY228"/>
    <mergeCell ref="AZ226:AZ228"/>
    <mergeCell ref="BA226:BA228"/>
    <mergeCell ref="AP226:AP228"/>
    <mergeCell ref="AQ226:AQ228"/>
    <mergeCell ref="AR226:AR228"/>
    <mergeCell ref="AS226:AS228"/>
    <mergeCell ref="AT226:AT228"/>
    <mergeCell ref="AU226:AU228"/>
    <mergeCell ref="AJ226:AJ228"/>
    <mergeCell ref="AK226:AK228"/>
    <mergeCell ref="AL226:AL228"/>
    <mergeCell ref="AM226:AM228"/>
    <mergeCell ref="AN226:AN228"/>
    <mergeCell ref="AO226:AO228"/>
    <mergeCell ref="CW224:CW225"/>
    <mergeCell ref="DQ224:DQ225"/>
    <mergeCell ref="C226:C228"/>
    <mergeCell ref="D226:D228"/>
    <mergeCell ref="AD226:AD228"/>
    <mergeCell ref="AE226:AE228"/>
    <mergeCell ref="AF226:AF228"/>
    <mergeCell ref="AG226:AG228"/>
    <mergeCell ref="AH226:AH228"/>
    <mergeCell ref="AI226:AI228"/>
    <mergeCell ref="CQ224:CQ225"/>
    <mergeCell ref="CR224:CR225"/>
    <mergeCell ref="CS224:CS225"/>
    <mergeCell ref="CT224:CT225"/>
    <mergeCell ref="CU224:CU225"/>
    <mergeCell ref="CV224:CV225"/>
    <mergeCell ref="CK224:CK225"/>
    <mergeCell ref="CL224:CL225"/>
    <mergeCell ref="CM224:CM225"/>
    <mergeCell ref="CN224:CN225"/>
    <mergeCell ref="CO224:CO225"/>
    <mergeCell ref="CP224:CP225"/>
    <mergeCell ref="CE224:CE225"/>
    <mergeCell ref="CF224:CF225"/>
    <mergeCell ref="CG224:CG225"/>
    <mergeCell ref="CH224:CH225"/>
    <mergeCell ref="CI224:CI225"/>
    <mergeCell ref="CJ224:CJ225"/>
    <mergeCell ref="BY224:BY225"/>
    <mergeCell ref="BZ224:BZ225"/>
    <mergeCell ref="CA224:CA225"/>
    <mergeCell ref="CB224:CB225"/>
    <mergeCell ref="CC224:CC225"/>
    <mergeCell ref="CD224:CD225"/>
    <mergeCell ref="BS224:BS225"/>
    <mergeCell ref="BT224:BT225"/>
    <mergeCell ref="BU224:BU225"/>
    <mergeCell ref="BV224:BV225"/>
    <mergeCell ref="BW224:BW225"/>
    <mergeCell ref="BX224:BX225"/>
    <mergeCell ref="BM224:BM225"/>
    <mergeCell ref="BN224:BN225"/>
    <mergeCell ref="BO224:BO225"/>
    <mergeCell ref="BP224:BP225"/>
    <mergeCell ref="BQ224:BQ225"/>
    <mergeCell ref="BR224:BR225"/>
    <mergeCell ref="BG224:BG225"/>
    <mergeCell ref="BH224:BH225"/>
    <mergeCell ref="BI224:BI225"/>
    <mergeCell ref="BJ224:BJ225"/>
    <mergeCell ref="BK224:BK225"/>
    <mergeCell ref="BL224:BL225"/>
    <mergeCell ref="BA224:BA225"/>
    <mergeCell ref="BB224:BB225"/>
    <mergeCell ref="BC224:BC225"/>
    <mergeCell ref="BD224:BD225"/>
    <mergeCell ref="BE224:BE225"/>
    <mergeCell ref="BF224:BF225"/>
    <mergeCell ref="AU224:AU225"/>
    <mergeCell ref="AV224:AV225"/>
    <mergeCell ref="AW224:AW225"/>
    <mergeCell ref="AX224:AX225"/>
    <mergeCell ref="AY224:AY225"/>
    <mergeCell ref="AZ224:AZ225"/>
    <mergeCell ref="AO224:AO225"/>
    <mergeCell ref="AP224:AP225"/>
    <mergeCell ref="AQ224:AQ225"/>
    <mergeCell ref="AR224:AR225"/>
    <mergeCell ref="AS224:AS225"/>
    <mergeCell ref="AT224:AT225"/>
    <mergeCell ref="AI224:AI225"/>
    <mergeCell ref="AJ224:AJ225"/>
    <mergeCell ref="AK224:AK225"/>
    <mergeCell ref="AL224:AL225"/>
    <mergeCell ref="AM224:AM225"/>
    <mergeCell ref="AN224:AN225"/>
    <mergeCell ref="CV222:CV223"/>
    <mergeCell ref="CW222:CW223"/>
    <mergeCell ref="DQ222:DQ223"/>
    <mergeCell ref="C224:C225"/>
    <mergeCell ref="D224:D225"/>
    <mergeCell ref="AD224:AD225"/>
    <mergeCell ref="AE224:AE225"/>
    <mergeCell ref="AF224:AF225"/>
    <mergeCell ref="AG224:AG225"/>
    <mergeCell ref="AH224:AH225"/>
    <mergeCell ref="CP222:CP223"/>
    <mergeCell ref="CQ222:CQ223"/>
    <mergeCell ref="CR222:CR223"/>
    <mergeCell ref="CS222:CS223"/>
    <mergeCell ref="CT222:CT223"/>
    <mergeCell ref="CU222:CU223"/>
    <mergeCell ref="CJ222:CJ223"/>
    <mergeCell ref="CK222:CK223"/>
    <mergeCell ref="CL222:CL223"/>
    <mergeCell ref="CM222:CM223"/>
    <mergeCell ref="CN222:CN223"/>
    <mergeCell ref="CO222:CO223"/>
    <mergeCell ref="CD222:CD223"/>
    <mergeCell ref="CE222:CE223"/>
    <mergeCell ref="CF222:CF223"/>
    <mergeCell ref="CG222:CG223"/>
    <mergeCell ref="CH222:CH223"/>
    <mergeCell ref="CI222:CI223"/>
    <mergeCell ref="BX222:BX223"/>
    <mergeCell ref="BY222:BY223"/>
    <mergeCell ref="BZ222:BZ223"/>
    <mergeCell ref="CA222:CA223"/>
    <mergeCell ref="CB222:CB223"/>
    <mergeCell ref="CC222:CC223"/>
    <mergeCell ref="BR222:BR223"/>
    <mergeCell ref="BS222:BS223"/>
    <mergeCell ref="BT222:BT223"/>
    <mergeCell ref="BU222:BU223"/>
    <mergeCell ref="BV222:BV223"/>
    <mergeCell ref="BW222:BW223"/>
    <mergeCell ref="BL222:BL223"/>
    <mergeCell ref="BM222:BM223"/>
    <mergeCell ref="BN222:BN223"/>
    <mergeCell ref="BO222:BO223"/>
    <mergeCell ref="BP222:BP223"/>
    <mergeCell ref="BQ222:BQ223"/>
    <mergeCell ref="BF222:BF223"/>
    <mergeCell ref="BG222:BG223"/>
    <mergeCell ref="BH222:BH223"/>
    <mergeCell ref="BI222:BI223"/>
    <mergeCell ref="BJ222:BJ223"/>
    <mergeCell ref="BK222:BK223"/>
    <mergeCell ref="AZ222:AZ223"/>
    <mergeCell ref="BA222:BA223"/>
    <mergeCell ref="BB222:BB223"/>
    <mergeCell ref="BC222:BC223"/>
    <mergeCell ref="BD222:BD223"/>
    <mergeCell ref="BE222:BE223"/>
    <mergeCell ref="AT222:AT223"/>
    <mergeCell ref="AU222:AU223"/>
    <mergeCell ref="AV222:AV223"/>
    <mergeCell ref="AW222:AW223"/>
    <mergeCell ref="AX222:AX223"/>
    <mergeCell ref="AY222:AY223"/>
    <mergeCell ref="AN222:AN223"/>
    <mergeCell ref="AO222:AO223"/>
    <mergeCell ref="AP222:AP223"/>
    <mergeCell ref="AQ222:AQ223"/>
    <mergeCell ref="AR222:AR223"/>
    <mergeCell ref="AS222:AS223"/>
    <mergeCell ref="AH222:AH223"/>
    <mergeCell ref="AI222:AI223"/>
    <mergeCell ref="AJ222:AJ223"/>
    <mergeCell ref="AK222:AK223"/>
    <mergeCell ref="AL222:AL223"/>
    <mergeCell ref="AM222:AM223"/>
    <mergeCell ref="CU220:CU221"/>
    <mergeCell ref="CV220:CV221"/>
    <mergeCell ref="CW220:CW221"/>
    <mergeCell ref="DQ220:DQ221"/>
    <mergeCell ref="C222:C223"/>
    <mergeCell ref="D222:D223"/>
    <mergeCell ref="AD222:AD223"/>
    <mergeCell ref="AE222:AE223"/>
    <mergeCell ref="AF222:AF223"/>
    <mergeCell ref="AG222:AG223"/>
    <mergeCell ref="CO220:CO221"/>
    <mergeCell ref="CP220:CP221"/>
    <mergeCell ref="CQ220:CQ221"/>
    <mergeCell ref="CR220:CR221"/>
    <mergeCell ref="CS220:CS221"/>
    <mergeCell ref="CT220:CT221"/>
    <mergeCell ref="CI220:CI221"/>
    <mergeCell ref="CJ220:CJ221"/>
    <mergeCell ref="CK220:CK221"/>
    <mergeCell ref="CL220:CL221"/>
    <mergeCell ref="CM220:CM221"/>
    <mergeCell ref="CN220:CN221"/>
    <mergeCell ref="CC220:CC221"/>
    <mergeCell ref="CD220:CD221"/>
    <mergeCell ref="CE220:CE221"/>
    <mergeCell ref="CF220:CF221"/>
    <mergeCell ref="CG220:CG221"/>
    <mergeCell ref="CH220:CH221"/>
    <mergeCell ref="BW220:BW221"/>
    <mergeCell ref="BX220:BX221"/>
    <mergeCell ref="BY220:BY221"/>
    <mergeCell ref="BZ220:BZ221"/>
    <mergeCell ref="CA220:CA221"/>
    <mergeCell ref="CB220:CB221"/>
    <mergeCell ref="BQ220:BQ221"/>
    <mergeCell ref="BR220:BR221"/>
    <mergeCell ref="BS220:BS221"/>
    <mergeCell ref="BT220:BT221"/>
    <mergeCell ref="BU220:BU221"/>
    <mergeCell ref="BV220:BV221"/>
    <mergeCell ref="BK220:BK221"/>
    <mergeCell ref="BL220:BL221"/>
    <mergeCell ref="BM220:BM221"/>
    <mergeCell ref="BN220:BN221"/>
    <mergeCell ref="BO220:BO221"/>
    <mergeCell ref="BP220:BP221"/>
    <mergeCell ref="BE220:BE221"/>
    <mergeCell ref="BF220:BF221"/>
    <mergeCell ref="BG220:BG221"/>
    <mergeCell ref="BH220:BH221"/>
    <mergeCell ref="BI220:BI221"/>
    <mergeCell ref="BJ220:BJ221"/>
    <mergeCell ref="AY220:AY221"/>
    <mergeCell ref="AZ220:AZ221"/>
    <mergeCell ref="BA220:BA221"/>
    <mergeCell ref="BB220:BB221"/>
    <mergeCell ref="BC220:BC221"/>
    <mergeCell ref="BD220:BD221"/>
    <mergeCell ref="AS220:AS221"/>
    <mergeCell ref="AT220:AT221"/>
    <mergeCell ref="AU220:AU221"/>
    <mergeCell ref="AV220:AV221"/>
    <mergeCell ref="AW220:AW221"/>
    <mergeCell ref="AX220:AX221"/>
    <mergeCell ref="AM220:AM221"/>
    <mergeCell ref="AN220:AN221"/>
    <mergeCell ref="AO220:AO221"/>
    <mergeCell ref="AP220:AP221"/>
    <mergeCell ref="AQ220:AQ221"/>
    <mergeCell ref="AR220:AR221"/>
    <mergeCell ref="AG220:AG221"/>
    <mergeCell ref="AH220:AH221"/>
    <mergeCell ref="AI220:AI221"/>
    <mergeCell ref="AJ220:AJ221"/>
    <mergeCell ref="AK220:AK221"/>
    <mergeCell ref="AL220:AL221"/>
    <mergeCell ref="CU217:CU219"/>
    <mergeCell ref="CV217:CV219"/>
    <mergeCell ref="CW217:CW219"/>
    <mergeCell ref="DQ217:DQ219"/>
    <mergeCell ref="E218:E219"/>
    <mergeCell ref="C220:C221"/>
    <mergeCell ref="D220:D221"/>
    <mergeCell ref="E220:E221"/>
    <mergeCell ref="AD220:AD221"/>
    <mergeCell ref="AE220:AE221"/>
    <mergeCell ref="CO217:CO219"/>
    <mergeCell ref="CP217:CP219"/>
    <mergeCell ref="CQ217:CQ219"/>
    <mergeCell ref="CR217:CR219"/>
    <mergeCell ref="CS217:CS219"/>
    <mergeCell ref="CT217:CT219"/>
    <mergeCell ref="CI217:CI219"/>
    <mergeCell ref="CJ217:CJ219"/>
    <mergeCell ref="CK217:CK219"/>
    <mergeCell ref="CL217:CL219"/>
    <mergeCell ref="CM217:CM219"/>
    <mergeCell ref="CN217:CN219"/>
    <mergeCell ref="CC217:CC219"/>
    <mergeCell ref="CD217:CD219"/>
    <mergeCell ref="CE217:CE219"/>
    <mergeCell ref="CF217:CF219"/>
    <mergeCell ref="CG217:CG219"/>
    <mergeCell ref="CH217:CH219"/>
    <mergeCell ref="BW217:BW219"/>
    <mergeCell ref="BX217:BX219"/>
    <mergeCell ref="BY217:BY219"/>
    <mergeCell ref="BZ217:BZ219"/>
    <mergeCell ref="CA217:CA219"/>
    <mergeCell ref="CB217:CB219"/>
    <mergeCell ref="BQ217:BQ219"/>
    <mergeCell ref="BR217:BR219"/>
    <mergeCell ref="BS217:BS219"/>
    <mergeCell ref="BT217:BT219"/>
    <mergeCell ref="BU217:BU219"/>
    <mergeCell ref="BV217:BV219"/>
    <mergeCell ref="BK217:BK219"/>
    <mergeCell ref="BL217:BL219"/>
    <mergeCell ref="BM217:BM219"/>
    <mergeCell ref="BN217:BN219"/>
    <mergeCell ref="BO217:BO219"/>
    <mergeCell ref="BP217:BP219"/>
    <mergeCell ref="BE217:BE219"/>
    <mergeCell ref="BF217:BF219"/>
    <mergeCell ref="BG217:BG219"/>
    <mergeCell ref="BH217:BH219"/>
    <mergeCell ref="BI217:BI219"/>
    <mergeCell ref="BJ217:BJ219"/>
    <mergeCell ref="AY217:AY219"/>
    <mergeCell ref="AZ217:AZ219"/>
    <mergeCell ref="BA217:BA219"/>
    <mergeCell ref="BB217:BB219"/>
    <mergeCell ref="BC217:BC219"/>
    <mergeCell ref="BD217:BD219"/>
    <mergeCell ref="AS217:AS219"/>
    <mergeCell ref="AT217:AT219"/>
    <mergeCell ref="AU217:AU219"/>
    <mergeCell ref="AV217:AV219"/>
    <mergeCell ref="AW217:AW219"/>
    <mergeCell ref="AX217:AX219"/>
    <mergeCell ref="AM217:AM219"/>
    <mergeCell ref="AN217:AN219"/>
    <mergeCell ref="AO217:AO219"/>
    <mergeCell ref="AP217:AP219"/>
    <mergeCell ref="AQ217:AQ219"/>
    <mergeCell ref="AR217:AR219"/>
    <mergeCell ref="AG217:AG219"/>
    <mergeCell ref="AH217:AH219"/>
    <mergeCell ref="AI217:AI219"/>
    <mergeCell ref="AJ217:AJ219"/>
    <mergeCell ref="AK217:AK219"/>
    <mergeCell ref="AL217:AL219"/>
    <mergeCell ref="B217:B230"/>
    <mergeCell ref="C217:C219"/>
    <mergeCell ref="D217:D219"/>
    <mergeCell ref="AD217:AD219"/>
    <mergeCell ref="AE217:AE219"/>
    <mergeCell ref="AF217:AF219"/>
    <mergeCell ref="AF220:AF221"/>
    <mergeCell ref="CU204:CU206"/>
    <mergeCell ref="CV204:CV206"/>
    <mergeCell ref="CW204:CW206"/>
    <mergeCell ref="DQ204:DQ206"/>
    <mergeCell ref="E205:E206"/>
    <mergeCell ref="B212:B216"/>
    <mergeCell ref="CO204:CO206"/>
    <mergeCell ref="CP204:CP206"/>
    <mergeCell ref="CQ204:CQ206"/>
    <mergeCell ref="CR204:CR206"/>
    <mergeCell ref="CS204:CS206"/>
    <mergeCell ref="CT204:CT206"/>
    <mergeCell ref="CI204:CI206"/>
    <mergeCell ref="CJ204:CJ206"/>
    <mergeCell ref="CK204:CK206"/>
    <mergeCell ref="CL204:CL206"/>
    <mergeCell ref="CM204:CM206"/>
    <mergeCell ref="CN204:CN206"/>
    <mergeCell ref="CC204:CC206"/>
    <mergeCell ref="CD204:CD206"/>
    <mergeCell ref="CE204:CE206"/>
    <mergeCell ref="CF204:CF206"/>
    <mergeCell ref="CG204:CG206"/>
    <mergeCell ref="CH204:CH206"/>
    <mergeCell ref="BW204:BW206"/>
    <mergeCell ref="BX204:BX206"/>
    <mergeCell ref="BY204:BY206"/>
    <mergeCell ref="BZ204:BZ206"/>
    <mergeCell ref="CA204:CA206"/>
    <mergeCell ref="CB204:CB206"/>
    <mergeCell ref="BQ204:BQ206"/>
    <mergeCell ref="BR204:BR206"/>
    <mergeCell ref="BS204:BS206"/>
    <mergeCell ref="BT204:BT206"/>
    <mergeCell ref="BU204:BU206"/>
    <mergeCell ref="BV204:BV206"/>
    <mergeCell ref="BK204:BK206"/>
    <mergeCell ref="BL204:BL206"/>
    <mergeCell ref="BM204:BM206"/>
    <mergeCell ref="BN204:BN206"/>
    <mergeCell ref="BO204:BO206"/>
    <mergeCell ref="BP204:BP206"/>
    <mergeCell ref="BE204:BE206"/>
    <mergeCell ref="BF204:BF206"/>
    <mergeCell ref="BG204:BG206"/>
    <mergeCell ref="BH204:BH206"/>
    <mergeCell ref="BI204:BI206"/>
    <mergeCell ref="BJ204:BJ206"/>
    <mergeCell ref="AY204:AY206"/>
    <mergeCell ref="AZ204:AZ206"/>
    <mergeCell ref="BA204:BA206"/>
    <mergeCell ref="BB204:BB206"/>
    <mergeCell ref="BC204:BC206"/>
    <mergeCell ref="BD204:BD206"/>
    <mergeCell ref="AS204:AS206"/>
    <mergeCell ref="AT204:AT206"/>
    <mergeCell ref="AU204:AU206"/>
    <mergeCell ref="AV204:AV206"/>
    <mergeCell ref="AW204:AW206"/>
    <mergeCell ref="AX204:AX206"/>
    <mergeCell ref="AM204:AM206"/>
    <mergeCell ref="AN204:AN206"/>
    <mergeCell ref="AO204:AO206"/>
    <mergeCell ref="AP204:AP206"/>
    <mergeCell ref="AQ204:AQ206"/>
    <mergeCell ref="AR204:AR206"/>
    <mergeCell ref="AG204:AG206"/>
    <mergeCell ref="AH204:AH206"/>
    <mergeCell ref="AI204:AI206"/>
    <mergeCell ref="AJ204:AJ206"/>
    <mergeCell ref="AK204:AK206"/>
    <mergeCell ref="AL204:AL206"/>
    <mergeCell ref="CT202:CT203"/>
    <mergeCell ref="CU202:CU203"/>
    <mergeCell ref="CV202:CV203"/>
    <mergeCell ref="CW202:CW203"/>
    <mergeCell ref="DQ202:DQ203"/>
    <mergeCell ref="C204:C206"/>
    <mergeCell ref="D204:D206"/>
    <mergeCell ref="AD204:AD206"/>
    <mergeCell ref="AE204:AE206"/>
    <mergeCell ref="AF204:AF206"/>
    <mergeCell ref="CN202:CN203"/>
    <mergeCell ref="CO202:CO203"/>
    <mergeCell ref="CP202:CP203"/>
    <mergeCell ref="CQ202:CQ203"/>
    <mergeCell ref="CR202:CR203"/>
    <mergeCell ref="CS202:CS203"/>
    <mergeCell ref="CH202:CH203"/>
    <mergeCell ref="CI202:CI203"/>
    <mergeCell ref="CJ202:CJ203"/>
    <mergeCell ref="CK202:CK203"/>
    <mergeCell ref="CL202:CL203"/>
    <mergeCell ref="CM202:CM203"/>
    <mergeCell ref="CB202:CB203"/>
    <mergeCell ref="CC202:CC203"/>
    <mergeCell ref="CD202:CD203"/>
    <mergeCell ref="CE202:CE203"/>
    <mergeCell ref="CF202:CF203"/>
    <mergeCell ref="CG202:CG203"/>
    <mergeCell ref="BV202:BV203"/>
    <mergeCell ref="BW202:BW203"/>
    <mergeCell ref="BX202:BX203"/>
    <mergeCell ref="BY202:BY203"/>
    <mergeCell ref="BZ202:BZ203"/>
    <mergeCell ref="CA202:CA203"/>
    <mergeCell ref="BP202:BP203"/>
    <mergeCell ref="BQ202:BQ203"/>
    <mergeCell ref="BR202:BR203"/>
    <mergeCell ref="BS202:BS203"/>
    <mergeCell ref="BT202:BT203"/>
    <mergeCell ref="BU202:BU203"/>
    <mergeCell ref="BJ202:BJ203"/>
    <mergeCell ref="BK202:BK203"/>
    <mergeCell ref="BL202:BL203"/>
    <mergeCell ref="BM202:BM203"/>
    <mergeCell ref="BN202:BN203"/>
    <mergeCell ref="BO202:BO203"/>
    <mergeCell ref="BD202:BD203"/>
    <mergeCell ref="BE202:BE203"/>
    <mergeCell ref="BF202:BF203"/>
    <mergeCell ref="BG202:BG203"/>
    <mergeCell ref="BH202:BH203"/>
    <mergeCell ref="BI202:BI203"/>
    <mergeCell ref="AX202:AX203"/>
    <mergeCell ref="AY202:AY203"/>
    <mergeCell ref="AZ202:AZ203"/>
    <mergeCell ref="BA202:BA203"/>
    <mergeCell ref="BB202:BB203"/>
    <mergeCell ref="BC202:BC203"/>
    <mergeCell ref="AR202:AR203"/>
    <mergeCell ref="AS202:AS203"/>
    <mergeCell ref="AT202:AT203"/>
    <mergeCell ref="AU202:AU203"/>
    <mergeCell ref="AV202:AV203"/>
    <mergeCell ref="AW202:AW203"/>
    <mergeCell ref="AL202:AL203"/>
    <mergeCell ref="AM202:AM203"/>
    <mergeCell ref="AN202:AN203"/>
    <mergeCell ref="AO202:AO203"/>
    <mergeCell ref="AP202:AP203"/>
    <mergeCell ref="AQ202:AQ203"/>
    <mergeCell ref="AF202:AF203"/>
    <mergeCell ref="AG202:AG203"/>
    <mergeCell ref="AH202:AH203"/>
    <mergeCell ref="AI202:AI203"/>
    <mergeCell ref="AJ202:AJ203"/>
    <mergeCell ref="AK202:AK203"/>
    <mergeCell ref="CT198:CT200"/>
    <mergeCell ref="CU198:CU200"/>
    <mergeCell ref="CV198:CV200"/>
    <mergeCell ref="CW198:CW200"/>
    <mergeCell ref="DQ198:DQ200"/>
    <mergeCell ref="B202:B206"/>
    <mergeCell ref="C202:C203"/>
    <mergeCell ref="D202:D203"/>
    <mergeCell ref="AD202:AD203"/>
    <mergeCell ref="AE202:AE203"/>
    <mergeCell ref="CN198:CN200"/>
    <mergeCell ref="CO198:CO200"/>
    <mergeCell ref="CP198:CP200"/>
    <mergeCell ref="CQ198:CQ200"/>
    <mergeCell ref="CR198:CR200"/>
    <mergeCell ref="CS198:CS200"/>
    <mergeCell ref="CH198:CH200"/>
    <mergeCell ref="CI198:CI200"/>
    <mergeCell ref="CJ198:CJ200"/>
    <mergeCell ref="CK198:CK200"/>
    <mergeCell ref="CL198:CL200"/>
    <mergeCell ref="CM198:CM200"/>
    <mergeCell ref="CB198:CB200"/>
    <mergeCell ref="CC198:CC200"/>
    <mergeCell ref="CD198:CD200"/>
    <mergeCell ref="CE198:CE200"/>
    <mergeCell ref="CF198:CF200"/>
    <mergeCell ref="CG198:CG200"/>
    <mergeCell ref="BV198:BV200"/>
    <mergeCell ref="BW198:BW200"/>
    <mergeCell ref="BX198:BX200"/>
    <mergeCell ref="BY198:BY200"/>
    <mergeCell ref="BZ198:BZ200"/>
    <mergeCell ref="CA198:CA200"/>
    <mergeCell ref="BP198:BP200"/>
    <mergeCell ref="BQ198:BQ200"/>
    <mergeCell ref="BR198:BR200"/>
    <mergeCell ref="BS198:BS200"/>
    <mergeCell ref="BT198:BT200"/>
    <mergeCell ref="BU198:BU200"/>
    <mergeCell ref="BJ198:BJ200"/>
    <mergeCell ref="BK198:BK200"/>
    <mergeCell ref="BL198:BL200"/>
    <mergeCell ref="BM198:BM200"/>
    <mergeCell ref="BN198:BN200"/>
    <mergeCell ref="BO198:BO200"/>
    <mergeCell ref="BD198:BD200"/>
    <mergeCell ref="BE198:BE200"/>
    <mergeCell ref="BF198:BF200"/>
    <mergeCell ref="BG198:BG200"/>
    <mergeCell ref="BH198:BH200"/>
    <mergeCell ref="BI198:BI200"/>
    <mergeCell ref="AX198:AX200"/>
    <mergeCell ref="AY198:AY200"/>
    <mergeCell ref="AZ198:AZ200"/>
    <mergeCell ref="BA198:BA200"/>
    <mergeCell ref="BB198:BB200"/>
    <mergeCell ref="BC198:BC200"/>
    <mergeCell ref="AR198:AR200"/>
    <mergeCell ref="AS198:AS200"/>
    <mergeCell ref="AT198:AT200"/>
    <mergeCell ref="AU198:AU200"/>
    <mergeCell ref="AV198:AV200"/>
    <mergeCell ref="AW198:AW200"/>
    <mergeCell ref="AL198:AL200"/>
    <mergeCell ref="AM198:AM200"/>
    <mergeCell ref="AN198:AN200"/>
    <mergeCell ref="AO198:AO200"/>
    <mergeCell ref="AP198:AP200"/>
    <mergeCell ref="AQ198:AQ200"/>
    <mergeCell ref="AF198:AF200"/>
    <mergeCell ref="AG198:AG200"/>
    <mergeCell ref="AH198:AH200"/>
    <mergeCell ref="AI198:AI200"/>
    <mergeCell ref="AJ198:AJ200"/>
    <mergeCell ref="AK198:AK200"/>
    <mergeCell ref="CU191:CU192"/>
    <mergeCell ref="CV191:CV192"/>
    <mergeCell ref="CW191:CW192"/>
    <mergeCell ref="DQ191:DQ192"/>
    <mergeCell ref="B193:B195"/>
    <mergeCell ref="B198:B201"/>
    <mergeCell ref="C198:C200"/>
    <mergeCell ref="D198:D200"/>
    <mergeCell ref="AD198:AD200"/>
    <mergeCell ref="AE198:AE200"/>
    <mergeCell ref="CO191:CO192"/>
    <mergeCell ref="CP191:CP192"/>
    <mergeCell ref="CQ191:CQ192"/>
    <mergeCell ref="CR191:CR192"/>
    <mergeCell ref="CS191:CS192"/>
    <mergeCell ref="CT191:CT192"/>
    <mergeCell ref="CI191:CI192"/>
    <mergeCell ref="CJ191:CJ192"/>
    <mergeCell ref="CK191:CK192"/>
    <mergeCell ref="CL191:CL192"/>
    <mergeCell ref="CM191:CM192"/>
    <mergeCell ref="CN191:CN192"/>
    <mergeCell ref="CC191:CC192"/>
    <mergeCell ref="CD191:CD192"/>
    <mergeCell ref="CE191:CE192"/>
    <mergeCell ref="CF191:CF192"/>
    <mergeCell ref="CG191:CG192"/>
    <mergeCell ref="CH191:CH192"/>
    <mergeCell ref="BW191:BW192"/>
    <mergeCell ref="BX191:BX192"/>
    <mergeCell ref="BY191:BY192"/>
    <mergeCell ref="BZ191:BZ192"/>
    <mergeCell ref="CA191:CA192"/>
    <mergeCell ref="CB191:CB192"/>
    <mergeCell ref="BQ191:BQ192"/>
    <mergeCell ref="BR191:BR192"/>
    <mergeCell ref="BS191:BS192"/>
    <mergeCell ref="BT191:BT192"/>
    <mergeCell ref="BU191:BU192"/>
    <mergeCell ref="BV191:BV192"/>
    <mergeCell ref="BK191:BK192"/>
    <mergeCell ref="BL191:BL192"/>
    <mergeCell ref="BM191:BM192"/>
    <mergeCell ref="BN191:BN192"/>
    <mergeCell ref="BO191:BO192"/>
    <mergeCell ref="BP191:BP192"/>
    <mergeCell ref="BE191:BE192"/>
    <mergeCell ref="BF191:BF192"/>
    <mergeCell ref="BG191:BG192"/>
    <mergeCell ref="BH191:BH192"/>
    <mergeCell ref="BI191:BI192"/>
    <mergeCell ref="BJ191:BJ192"/>
    <mergeCell ref="AY191:AY192"/>
    <mergeCell ref="AZ191:AZ192"/>
    <mergeCell ref="BA191:BA192"/>
    <mergeCell ref="BB191:BB192"/>
    <mergeCell ref="BC191:BC192"/>
    <mergeCell ref="BD191:BD192"/>
    <mergeCell ref="AS191:AS192"/>
    <mergeCell ref="AT191:AT192"/>
    <mergeCell ref="AU191:AU192"/>
    <mergeCell ref="AV191:AV192"/>
    <mergeCell ref="AW191:AW192"/>
    <mergeCell ref="AX191:AX192"/>
    <mergeCell ref="AM191:AM192"/>
    <mergeCell ref="AN191:AN192"/>
    <mergeCell ref="AO191:AO192"/>
    <mergeCell ref="AP191:AP192"/>
    <mergeCell ref="AQ191:AQ192"/>
    <mergeCell ref="AR191:AR192"/>
    <mergeCell ref="AG191:AG192"/>
    <mergeCell ref="AH191:AH192"/>
    <mergeCell ref="AI191:AI192"/>
    <mergeCell ref="AJ191:AJ192"/>
    <mergeCell ref="AK191:AK192"/>
    <mergeCell ref="AL191:AL192"/>
    <mergeCell ref="E189:E190"/>
    <mergeCell ref="C191:C192"/>
    <mergeCell ref="D191:D192"/>
    <mergeCell ref="AD191:AD192"/>
    <mergeCell ref="AE191:AE192"/>
    <mergeCell ref="AF191:AF192"/>
    <mergeCell ref="CS188:CS190"/>
    <mergeCell ref="CT188:CT190"/>
    <mergeCell ref="CU188:CU190"/>
    <mergeCell ref="CV188:CV190"/>
    <mergeCell ref="CW188:CW190"/>
    <mergeCell ref="DQ188:DQ190"/>
    <mergeCell ref="CM188:CM190"/>
    <mergeCell ref="CN188:CN190"/>
    <mergeCell ref="CO188:CO190"/>
    <mergeCell ref="CP188:CP190"/>
    <mergeCell ref="CQ188:CQ190"/>
    <mergeCell ref="CR188:CR190"/>
    <mergeCell ref="CG188:CG190"/>
    <mergeCell ref="CH188:CH190"/>
    <mergeCell ref="CI188:CI190"/>
    <mergeCell ref="CJ188:CJ190"/>
    <mergeCell ref="CK188:CK190"/>
    <mergeCell ref="CL188:CL190"/>
    <mergeCell ref="CA188:CA190"/>
    <mergeCell ref="CB188:CB190"/>
    <mergeCell ref="CC188:CC190"/>
    <mergeCell ref="CD188:CD190"/>
    <mergeCell ref="CE188:CE190"/>
    <mergeCell ref="CF188:CF190"/>
    <mergeCell ref="BU188:BU190"/>
    <mergeCell ref="BV188:BV190"/>
    <mergeCell ref="BW188:BW190"/>
    <mergeCell ref="BX188:BX190"/>
    <mergeCell ref="BY188:BY190"/>
    <mergeCell ref="BZ188:BZ190"/>
    <mergeCell ref="BO188:BO190"/>
    <mergeCell ref="BP188:BP190"/>
    <mergeCell ref="BQ188:BQ190"/>
    <mergeCell ref="BR188:BR190"/>
    <mergeCell ref="BS188:BS190"/>
    <mergeCell ref="BT188:BT190"/>
    <mergeCell ref="BI188:BI190"/>
    <mergeCell ref="BJ188:BJ190"/>
    <mergeCell ref="BK188:BK190"/>
    <mergeCell ref="BL188:BL190"/>
    <mergeCell ref="BM188:BM190"/>
    <mergeCell ref="BN188:BN190"/>
    <mergeCell ref="BC188:BC190"/>
    <mergeCell ref="BD188:BD190"/>
    <mergeCell ref="BE188:BE190"/>
    <mergeCell ref="BF188:BF190"/>
    <mergeCell ref="BG188:BG190"/>
    <mergeCell ref="BH188:BH190"/>
    <mergeCell ref="AW188:AW190"/>
    <mergeCell ref="AX188:AX190"/>
    <mergeCell ref="AY188:AY190"/>
    <mergeCell ref="AZ188:AZ190"/>
    <mergeCell ref="BA188:BA190"/>
    <mergeCell ref="BB188:BB190"/>
    <mergeCell ref="AQ188:AQ190"/>
    <mergeCell ref="AR188:AR190"/>
    <mergeCell ref="AS188:AS190"/>
    <mergeCell ref="AT188:AT190"/>
    <mergeCell ref="AU188:AU190"/>
    <mergeCell ref="AV188:AV190"/>
    <mergeCell ref="AK188:AK190"/>
    <mergeCell ref="AL188:AL190"/>
    <mergeCell ref="AM188:AM190"/>
    <mergeCell ref="AN188:AN190"/>
    <mergeCell ref="AO188:AO190"/>
    <mergeCell ref="AP188:AP190"/>
    <mergeCell ref="DQ185:DQ187"/>
    <mergeCell ref="C188:C190"/>
    <mergeCell ref="D188:D190"/>
    <mergeCell ref="AD188:AD190"/>
    <mergeCell ref="AE188:AE190"/>
    <mergeCell ref="AF188:AF190"/>
    <mergeCell ref="AG188:AG190"/>
    <mergeCell ref="AH188:AH190"/>
    <mergeCell ref="AI188:AI190"/>
    <mergeCell ref="AJ188:AJ190"/>
    <mergeCell ref="CR185:CR187"/>
    <mergeCell ref="CS185:CS187"/>
    <mergeCell ref="CT185:CT187"/>
    <mergeCell ref="CU185:CU187"/>
    <mergeCell ref="CV185:CV187"/>
    <mergeCell ref="CW185:CW187"/>
    <mergeCell ref="CL185:CL187"/>
    <mergeCell ref="CM185:CM187"/>
    <mergeCell ref="CN185:CN187"/>
    <mergeCell ref="CO185:CO187"/>
    <mergeCell ref="CP185:CP187"/>
    <mergeCell ref="CQ185:CQ187"/>
    <mergeCell ref="CF185:CF187"/>
    <mergeCell ref="CG185:CG187"/>
    <mergeCell ref="CH185:CH187"/>
    <mergeCell ref="CI185:CI187"/>
    <mergeCell ref="CJ185:CJ187"/>
    <mergeCell ref="CK185:CK187"/>
    <mergeCell ref="BZ185:BZ187"/>
    <mergeCell ref="CA185:CA187"/>
    <mergeCell ref="CB185:CB187"/>
    <mergeCell ref="CC185:CC187"/>
    <mergeCell ref="CD185:CD187"/>
    <mergeCell ref="CE185:CE187"/>
    <mergeCell ref="BT185:BT187"/>
    <mergeCell ref="BU185:BU187"/>
    <mergeCell ref="BV185:BV187"/>
    <mergeCell ref="BW185:BW187"/>
    <mergeCell ref="BX185:BX187"/>
    <mergeCell ref="BY185:BY187"/>
    <mergeCell ref="BN185:BN187"/>
    <mergeCell ref="BO185:BO187"/>
    <mergeCell ref="BP185:BP187"/>
    <mergeCell ref="BQ185:BQ187"/>
    <mergeCell ref="BR185:BR187"/>
    <mergeCell ref="BS185:BS187"/>
    <mergeCell ref="BH185:BH187"/>
    <mergeCell ref="BI185:BI187"/>
    <mergeCell ref="BJ185:BJ187"/>
    <mergeCell ref="BK185:BK187"/>
    <mergeCell ref="BL185:BL187"/>
    <mergeCell ref="BM185:BM187"/>
    <mergeCell ref="BB185:BB187"/>
    <mergeCell ref="BC185:BC187"/>
    <mergeCell ref="BD185:BD187"/>
    <mergeCell ref="BE185:BE187"/>
    <mergeCell ref="BF185:BF187"/>
    <mergeCell ref="BG185:BG187"/>
    <mergeCell ref="AV185:AV187"/>
    <mergeCell ref="AW185:AW187"/>
    <mergeCell ref="AX185:AX187"/>
    <mergeCell ref="AY185:AY187"/>
    <mergeCell ref="AZ185:AZ187"/>
    <mergeCell ref="BA185:BA187"/>
    <mergeCell ref="AP185:AP187"/>
    <mergeCell ref="AQ185:AQ187"/>
    <mergeCell ref="AR185:AR187"/>
    <mergeCell ref="AS185:AS187"/>
    <mergeCell ref="AT185:AT187"/>
    <mergeCell ref="AU185:AU187"/>
    <mergeCell ref="AJ185:AJ187"/>
    <mergeCell ref="AK185:AK187"/>
    <mergeCell ref="AL185:AL187"/>
    <mergeCell ref="AM185:AM187"/>
    <mergeCell ref="AN185:AN187"/>
    <mergeCell ref="AO185:AO187"/>
    <mergeCell ref="DQ183:DQ184"/>
    <mergeCell ref="B185:B192"/>
    <mergeCell ref="C185:C187"/>
    <mergeCell ref="D185:D187"/>
    <mergeCell ref="AD185:AD187"/>
    <mergeCell ref="AE185:AE187"/>
    <mergeCell ref="AF185:AF187"/>
    <mergeCell ref="AG185:AG187"/>
    <mergeCell ref="AH185:AH187"/>
    <mergeCell ref="AI185:AI187"/>
    <mergeCell ref="CR183:CR184"/>
    <mergeCell ref="CS183:CS184"/>
    <mergeCell ref="CT183:CT184"/>
    <mergeCell ref="CU183:CU184"/>
    <mergeCell ref="CV183:CV184"/>
    <mergeCell ref="CW183:CW184"/>
    <mergeCell ref="CL183:CL184"/>
    <mergeCell ref="CM183:CM184"/>
    <mergeCell ref="CN183:CN184"/>
    <mergeCell ref="CO183:CO184"/>
    <mergeCell ref="CP183:CP184"/>
    <mergeCell ref="CQ183:CQ184"/>
    <mergeCell ref="CF183:CF184"/>
    <mergeCell ref="CG183:CG184"/>
    <mergeCell ref="CH183:CH184"/>
    <mergeCell ref="CI183:CI184"/>
    <mergeCell ref="CJ183:CJ184"/>
    <mergeCell ref="CK183:CK184"/>
    <mergeCell ref="BZ183:BZ184"/>
    <mergeCell ref="CA183:CA184"/>
    <mergeCell ref="CB183:CB184"/>
    <mergeCell ref="CC183:CC184"/>
    <mergeCell ref="CD183:CD184"/>
    <mergeCell ref="CE183:CE184"/>
    <mergeCell ref="BT183:BT184"/>
    <mergeCell ref="BU183:BU184"/>
    <mergeCell ref="BV183:BV184"/>
    <mergeCell ref="BW183:BW184"/>
    <mergeCell ref="BX183:BX184"/>
    <mergeCell ref="BY183:BY184"/>
    <mergeCell ref="BN183:BN184"/>
    <mergeCell ref="BO183:BO184"/>
    <mergeCell ref="BP183:BP184"/>
    <mergeCell ref="BQ183:BQ184"/>
    <mergeCell ref="BR183:BR184"/>
    <mergeCell ref="BS183:BS184"/>
    <mergeCell ref="BH183:BH184"/>
    <mergeCell ref="BI183:BI184"/>
    <mergeCell ref="BJ183:BJ184"/>
    <mergeCell ref="BK183:BK184"/>
    <mergeCell ref="BL183:BL184"/>
    <mergeCell ref="BM183:BM184"/>
    <mergeCell ref="BB183:BB184"/>
    <mergeCell ref="BC183:BC184"/>
    <mergeCell ref="BD183:BD184"/>
    <mergeCell ref="BE183:BE184"/>
    <mergeCell ref="BF183:BF184"/>
    <mergeCell ref="BG183:BG184"/>
    <mergeCell ref="AV183:AV184"/>
    <mergeCell ref="AW183:AW184"/>
    <mergeCell ref="AX183:AX184"/>
    <mergeCell ref="AY183:AY184"/>
    <mergeCell ref="AZ183:AZ184"/>
    <mergeCell ref="BA183:BA184"/>
    <mergeCell ref="AP183:AP184"/>
    <mergeCell ref="AQ183:AQ184"/>
    <mergeCell ref="AR183:AR184"/>
    <mergeCell ref="AS183:AS184"/>
    <mergeCell ref="AT183:AT184"/>
    <mergeCell ref="AU183:AU184"/>
    <mergeCell ref="AJ183:AJ184"/>
    <mergeCell ref="AK183:AK184"/>
    <mergeCell ref="AL183:AL184"/>
    <mergeCell ref="AM183:AM184"/>
    <mergeCell ref="AN183:AN184"/>
    <mergeCell ref="AO183:AO184"/>
    <mergeCell ref="CW180:CW182"/>
    <mergeCell ref="DQ180:DQ182"/>
    <mergeCell ref="C183:C184"/>
    <mergeCell ref="D183:D184"/>
    <mergeCell ref="AD183:AD184"/>
    <mergeCell ref="AE183:AE184"/>
    <mergeCell ref="AF183:AF184"/>
    <mergeCell ref="AG183:AG184"/>
    <mergeCell ref="AH183:AH184"/>
    <mergeCell ref="AI183:AI184"/>
    <mergeCell ref="CQ180:CQ182"/>
    <mergeCell ref="CR180:CR182"/>
    <mergeCell ref="CS180:CS182"/>
    <mergeCell ref="CT180:CT182"/>
    <mergeCell ref="CU180:CU182"/>
    <mergeCell ref="CV180:CV182"/>
    <mergeCell ref="CK180:CK182"/>
    <mergeCell ref="CL180:CL182"/>
    <mergeCell ref="CM180:CM182"/>
    <mergeCell ref="CN180:CN182"/>
    <mergeCell ref="CO180:CO182"/>
    <mergeCell ref="CP180:CP182"/>
    <mergeCell ref="CE180:CE182"/>
    <mergeCell ref="CF180:CF182"/>
    <mergeCell ref="CG180:CG182"/>
    <mergeCell ref="CH180:CH182"/>
    <mergeCell ref="CI180:CI182"/>
    <mergeCell ref="CJ180:CJ182"/>
    <mergeCell ref="BY180:BY182"/>
    <mergeCell ref="BZ180:BZ182"/>
    <mergeCell ref="CA180:CA182"/>
    <mergeCell ref="CB180:CB182"/>
    <mergeCell ref="CC180:CC182"/>
    <mergeCell ref="CD180:CD182"/>
    <mergeCell ref="BS180:BS182"/>
    <mergeCell ref="BT180:BT182"/>
    <mergeCell ref="BU180:BU182"/>
    <mergeCell ref="BV180:BV182"/>
    <mergeCell ref="BW180:BW182"/>
    <mergeCell ref="BX180:BX182"/>
    <mergeCell ref="BM180:BM182"/>
    <mergeCell ref="BN180:BN182"/>
    <mergeCell ref="BO180:BO182"/>
    <mergeCell ref="BP180:BP182"/>
    <mergeCell ref="BQ180:BQ182"/>
    <mergeCell ref="BR180:BR182"/>
    <mergeCell ref="BG180:BG182"/>
    <mergeCell ref="BH180:BH182"/>
    <mergeCell ref="BI180:BI182"/>
    <mergeCell ref="BJ180:BJ182"/>
    <mergeCell ref="BK180:BK182"/>
    <mergeCell ref="BL180:BL182"/>
    <mergeCell ref="BA180:BA182"/>
    <mergeCell ref="BB180:BB182"/>
    <mergeCell ref="BC180:BC182"/>
    <mergeCell ref="BD180:BD182"/>
    <mergeCell ref="BE180:BE182"/>
    <mergeCell ref="BF180:BF182"/>
    <mergeCell ref="AU180:AU182"/>
    <mergeCell ref="AV180:AV182"/>
    <mergeCell ref="AW180:AW182"/>
    <mergeCell ref="AX180:AX182"/>
    <mergeCell ref="AY180:AY182"/>
    <mergeCell ref="AZ180:AZ182"/>
    <mergeCell ref="AO180:AO182"/>
    <mergeCell ref="AP180:AP182"/>
    <mergeCell ref="AQ180:AQ182"/>
    <mergeCell ref="AR180:AR182"/>
    <mergeCell ref="AS180:AS182"/>
    <mergeCell ref="AT180:AT182"/>
    <mergeCell ref="AI180:AI182"/>
    <mergeCell ref="AJ180:AJ182"/>
    <mergeCell ref="AK180:AK182"/>
    <mergeCell ref="AL180:AL182"/>
    <mergeCell ref="AM180:AM182"/>
    <mergeCell ref="AN180:AN182"/>
    <mergeCell ref="CW176:CW179"/>
    <mergeCell ref="DQ176:DQ179"/>
    <mergeCell ref="E177:E178"/>
    <mergeCell ref="C180:C182"/>
    <mergeCell ref="D180:D182"/>
    <mergeCell ref="AD180:AD182"/>
    <mergeCell ref="AE180:AE182"/>
    <mergeCell ref="AF180:AF182"/>
    <mergeCell ref="AG180:AG182"/>
    <mergeCell ref="AH180:AH182"/>
    <mergeCell ref="CQ176:CQ179"/>
    <mergeCell ref="CR176:CR179"/>
    <mergeCell ref="CS176:CS179"/>
    <mergeCell ref="CT176:CT179"/>
    <mergeCell ref="CU176:CU179"/>
    <mergeCell ref="CV176:CV179"/>
    <mergeCell ref="CK176:CK179"/>
    <mergeCell ref="CL176:CL179"/>
    <mergeCell ref="CM176:CM179"/>
    <mergeCell ref="CN176:CN179"/>
    <mergeCell ref="CO176:CO179"/>
    <mergeCell ref="CP176:CP179"/>
    <mergeCell ref="CE176:CE179"/>
    <mergeCell ref="CF176:CF179"/>
    <mergeCell ref="CG176:CG179"/>
    <mergeCell ref="CH176:CH179"/>
    <mergeCell ref="CI176:CI179"/>
    <mergeCell ref="CJ176:CJ179"/>
    <mergeCell ref="BY176:BY179"/>
    <mergeCell ref="BZ176:BZ179"/>
    <mergeCell ref="CA176:CA179"/>
    <mergeCell ref="CB176:CB179"/>
    <mergeCell ref="CC176:CC179"/>
    <mergeCell ref="CD176:CD179"/>
    <mergeCell ref="BS176:BS179"/>
    <mergeCell ref="BT176:BT179"/>
    <mergeCell ref="BU176:BU179"/>
    <mergeCell ref="BV176:BV179"/>
    <mergeCell ref="BW176:BW179"/>
    <mergeCell ref="BX176:BX179"/>
    <mergeCell ref="BM176:BM179"/>
    <mergeCell ref="BN176:BN179"/>
    <mergeCell ref="BO176:BO179"/>
    <mergeCell ref="BP176:BP179"/>
    <mergeCell ref="BQ176:BQ179"/>
    <mergeCell ref="BR176:BR179"/>
    <mergeCell ref="BG176:BG179"/>
    <mergeCell ref="BH176:BH179"/>
    <mergeCell ref="BI176:BI179"/>
    <mergeCell ref="BJ176:BJ179"/>
    <mergeCell ref="BK176:BK179"/>
    <mergeCell ref="BL176:BL179"/>
    <mergeCell ref="BA176:BA179"/>
    <mergeCell ref="BB176:BB179"/>
    <mergeCell ref="BC176:BC179"/>
    <mergeCell ref="BD176:BD179"/>
    <mergeCell ref="BE176:BE179"/>
    <mergeCell ref="BF176:BF179"/>
    <mergeCell ref="AU176:AU179"/>
    <mergeCell ref="AV176:AV179"/>
    <mergeCell ref="AW176:AW179"/>
    <mergeCell ref="AX176:AX179"/>
    <mergeCell ref="AY176:AY179"/>
    <mergeCell ref="AZ176:AZ179"/>
    <mergeCell ref="AO176:AO179"/>
    <mergeCell ref="AP176:AP179"/>
    <mergeCell ref="AQ176:AQ179"/>
    <mergeCell ref="AR176:AR179"/>
    <mergeCell ref="AS176:AS179"/>
    <mergeCell ref="AT176:AT179"/>
    <mergeCell ref="AI176:AI179"/>
    <mergeCell ref="AJ176:AJ179"/>
    <mergeCell ref="AK176:AK179"/>
    <mergeCell ref="AL176:AL179"/>
    <mergeCell ref="AM176:AM179"/>
    <mergeCell ref="AN176:AN179"/>
    <mergeCell ref="DQ171:DQ173"/>
    <mergeCell ref="B174:B175"/>
    <mergeCell ref="B176:B184"/>
    <mergeCell ref="C176:C179"/>
    <mergeCell ref="D176:D179"/>
    <mergeCell ref="AD176:AD179"/>
    <mergeCell ref="AE176:AE179"/>
    <mergeCell ref="AF176:AF179"/>
    <mergeCell ref="AG176:AG179"/>
    <mergeCell ref="AH176:AH179"/>
    <mergeCell ref="CR171:CR173"/>
    <mergeCell ref="CS171:CS173"/>
    <mergeCell ref="CT171:CT173"/>
    <mergeCell ref="CU171:CU173"/>
    <mergeCell ref="CV171:CV173"/>
    <mergeCell ref="CW171:CW173"/>
    <mergeCell ref="CL171:CL173"/>
    <mergeCell ref="CM171:CM173"/>
    <mergeCell ref="CN171:CN173"/>
    <mergeCell ref="CO171:CO173"/>
    <mergeCell ref="CP171:CP173"/>
    <mergeCell ref="CQ171:CQ173"/>
    <mergeCell ref="CF171:CF173"/>
    <mergeCell ref="CG171:CG173"/>
    <mergeCell ref="CH171:CH173"/>
    <mergeCell ref="CI171:CI173"/>
    <mergeCell ref="CJ171:CJ173"/>
    <mergeCell ref="CK171:CK173"/>
    <mergeCell ref="BZ171:BZ173"/>
    <mergeCell ref="CA171:CA173"/>
    <mergeCell ref="CB171:CB173"/>
    <mergeCell ref="CC171:CC173"/>
    <mergeCell ref="CD171:CD173"/>
    <mergeCell ref="CE171:CE173"/>
    <mergeCell ref="BT171:BT173"/>
    <mergeCell ref="BU171:BU173"/>
    <mergeCell ref="BV171:BV173"/>
    <mergeCell ref="BW171:BW173"/>
    <mergeCell ref="BX171:BX173"/>
    <mergeCell ref="BY171:BY173"/>
    <mergeCell ref="BN171:BN173"/>
    <mergeCell ref="BO171:BO173"/>
    <mergeCell ref="BP171:BP173"/>
    <mergeCell ref="BQ171:BQ173"/>
    <mergeCell ref="BR171:BR173"/>
    <mergeCell ref="BS171:BS173"/>
    <mergeCell ref="BH171:BH173"/>
    <mergeCell ref="BI171:BI173"/>
    <mergeCell ref="BJ171:BJ173"/>
    <mergeCell ref="BK171:BK173"/>
    <mergeCell ref="BL171:BL173"/>
    <mergeCell ref="BM171:BM173"/>
    <mergeCell ref="BB171:BB173"/>
    <mergeCell ref="BC171:BC173"/>
    <mergeCell ref="BD171:BD173"/>
    <mergeCell ref="BE171:BE173"/>
    <mergeCell ref="BF171:BF173"/>
    <mergeCell ref="BG171:BG173"/>
    <mergeCell ref="AV171:AV173"/>
    <mergeCell ref="AW171:AW173"/>
    <mergeCell ref="AX171:AX173"/>
    <mergeCell ref="AY171:AY173"/>
    <mergeCell ref="AZ171:AZ173"/>
    <mergeCell ref="BA171:BA173"/>
    <mergeCell ref="AP171:AP173"/>
    <mergeCell ref="AQ171:AQ173"/>
    <mergeCell ref="AR171:AR173"/>
    <mergeCell ref="AS171:AS173"/>
    <mergeCell ref="AT171:AT173"/>
    <mergeCell ref="AU171:AU173"/>
    <mergeCell ref="AJ171:AJ173"/>
    <mergeCell ref="AK171:AK173"/>
    <mergeCell ref="AL171:AL173"/>
    <mergeCell ref="AM171:AM173"/>
    <mergeCell ref="AN171:AN173"/>
    <mergeCell ref="AO171:AO173"/>
    <mergeCell ref="DQ169:DQ170"/>
    <mergeCell ref="B171:B173"/>
    <mergeCell ref="C171:C173"/>
    <mergeCell ref="D171:D173"/>
    <mergeCell ref="AD171:AD173"/>
    <mergeCell ref="AE171:AE173"/>
    <mergeCell ref="AF171:AF173"/>
    <mergeCell ref="AG171:AG173"/>
    <mergeCell ref="AH171:AH173"/>
    <mergeCell ref="AI171:AI173"/>
    <mergeCell ref="CR169:CR170"/>
    <mergeCell ref="CS169:CS170"/>
    <mergeCell ref="CT169:CT170"/>
    <mergeCell ref="CU169:CU170"/>
    <mergeCell ref="CV169:CV170"/>
    <mergeCell ref="CW169:CW170"/>
    <mergeCell ref="CL169:CL170"/>
    <mergeCell ref="CM169:CM170"/>
    <mergeCell ref="CN169:CN170"/>
    <mergeCell ref="CO169:CO170"/>
    <mergeCell ref="CP169:CP170"/>
    <mergeCell ref="CQ169:CQ170"/>
    <mergeCell ref="CF169:CF170"/>
    <mergeCell ref="CG169:CG170"/>
    <mergeCell ref="CH169:CH170"/>
    <mergeCell ref="CI169:CI170"/>
    <mergeCell ref="CJ169:CJ170"/>
    <mergeCell ref="CK169:CK170"/>
    <mergeCell ref="BZ169:BZ170"/>
    <mergeCell ref="CA169:CA170"/>
    <mergeCell ref="CB169:CB170"/>
    <mergeCell ref="CC169:CC170"/>
    <mergeCell ref="CD169:CD170"/>
    <mergeCell ref="CE169:CE170"/>
    <mergeCell ref="BT169:BT170"/>
    <mergeCell ref="BU169:BU170"/>
    <mergeCell ref="BV169:BV170"/>
    <mergeCell ref="BW169:BW170"/>
    <mergeCell ref="BX169:BX170"/>
    <mergeCell ref="BY169:BY170"/>
    <mergeCell ref="BN169:BN170"/>
    <mergeCell ref="BO169:BO170"/>
    <mergeCell ref="BP169:BP170"/>
    <mergeCell ref="BQ169:BQ170"/>
    <mergeCell ref="BR169:BR170"/>
    <mergeCell ref="BS169:BS170"/>
    <mergeCell ref="BH169:BH170"/>
    <mergeCell ref="BI169:BI170"/>
    <mergeCell ref="BJ169:BJ170"/>
    <mergeCell ref="BK169:BK170"/>
    <mergeCell ref="BL169:BL170"/>
    <mergeCell ref="BM169:BM170"/>
    <mergeCell ref="BB169:BB170"/>
    <mergeCell ref="BC169:BC170"/>
    <mergeCell ref="BD169:BD170"/>
    <mergeCell ref="BE169:BE170"/>
    <mergeCell ref="BF169:BF170"/>
    <mergeCell ref="BG169:BG170"/>
    <mergeCell ref="AV169:AV170"/>
    <mergeCell ref="AW169:AW170"/>
    <mergeCell ref="AX169:AX170"/>
    <mergeCell ref="AY169:AY170"/>
    <mergeCell ref="AZ169:AZ170"/>
    <mergeCell ref="BA169:BA170"/>
    <mergeCell ref="AP169:AP170"/>
    <mergeCell ref="AQ169:AQ170"/>
    <mergeCell ref="AR169:AR170"/>
    <mergeCell ref="AS169:AS170"/>
    <mergeCell ref="AT169:AT170"/>
    <mergeCell ref="AU169:AU170"/>
    <mergeCell ref="AJ169:AJ170"/>
    <mergeCell ref="AK169:AK170"/>
    <mergeCell ref="AL169:AL170"/>
    <mergeCell ref="AM169:AM170"/>
    <mergeCell ref="AN169:AN170"/>
    <mergeCell ref="AO169:AO170"/>
    <mergeCell ref="DQ165:DQ167"/>
    <mergeCell ref="B169:B170"/>
    <mergeCell ref="C169:C170"/>
    <mergeCell ref="D169:D170"/>
    <mergeCell ref="AD169:AD170"/>
    <mergeCell ref="AE169:AE170"/>
    <mergeCell ref="AF169:AF170"/>
    <mergeCell ref="AG169:AG170"/>
    <mergeCell ref="AH169:AH170"/>
    <mergeCell ref="AI169:AI170"/>
    <mergeCell ref="CR165:CR167"/>
    <mergeCell ref="CS165:CS167"/>
    <mergeCell ref="CT165:CT167"/>
    <mergeCell ref="CU165:CU167"/>
    <mergeCell ref="CV165:CV167"/>
    <mergeCell ref="CW165:CW167"/>
    <mergeCell ref="CL165:CL167"/>
    <mergeCell ref="CM165:CM167"/>
    <mergeCell ref="CN165:CN167"/>
    <mergeCell ref="CO165:CO167"/>
    <mergeCell ref="CP165:CP167"/>
    <mergeCell ref="CQ165:CQ167"/>
    <mergeCell ref="CF165:CF167"/>
    <mergeCell ref="CG165:CG167"/>
    <mergeCell ref="CH165:CH167"/>
    <mergeCell ref="CI165:CI167"/>
    <mergeCell ref="CJ165:CJ167"/>
    <mergeCell ref="CK165:CK167"/>
    <mergeCell ref="BZ165:BZ167"/>
    <mergeCell ref="CA165:CA167"/>
    <mergeCell ref="CB165:CB167"/>
    <mergeCell ref="CC165:CC167"/>
    <mergeCell ref="CD165:CD167"/>
    <mergeCell ref="CE165:CE167"/>
    <mergeCell ref="BT165:BT167"/>
    <mergeCell ref="BU165:BU167"/>
    <mergeCell ref="BV165:BV167"/>
    <mergeCell ref="BW165:BW167"/>
    <mergeCell ref="BX165:BX167"/>
    <mergeCell ref="BY165:BY167"/>
    <mergeCell ref="BN165:BN167"/>
    <mergeCell ref="BO165:BO167"/>
    <mergeCell ref="BP165:BP167"/>
    <mergeCell ref="BQ165:BQ167"/>
    <mergeCell ref="BR165:BR167"/>
    <mergeCell ref="BS165:BS167"/>
    <mergeCell ref="BH165:BH167"/>
    <mergeCell ref="BI165:BI167"/>
    <mergeCell ref="BJ165:BJ167"/>
    <mergeCell ref="BK165:BK167"/>
    <mergeCell ref="BL165:BL167"/>
    <mergeCell ref="BM165:BM167"/>
    <mergeCell ref="BB165:BB167"/>
    <mergeCell ref="BC165:BC167"/>
    <mergeCell ref="BD165:BD167"/>
    <mergeCell ref="BE165:BE167"/>
    <mergeCell ref="BF165:BF167"/>
    <mergeCell ref="BG165:BG167"/>
    <mergeCell ref="AV165:AV167"/>
    <mergeCell ref="AW165:AW167"/>
    <mergeCell ref="AX165:AX167"/>
    <mergeCell ref="AY165:AY167"/>
    <mergeCell ref="AZ165:AZ167"/>
    <mergeCell ref="BA165:BA167"/>
    <mergeCell ref="AP165:AP167"/>
    <mergeCell ref="AQ165:AQ167"/>
    <mergeCell ref="AR165:AR167"/>
    <mergeCell ref="AS165:AS167"/>
    <mergeCell ref="AT165:AT167"/>
    <mergeCell ref="AU165:AU167"/>
    <mergeCell ref="AJ165:AJ167"/>
    <mergeCell ref="AK165:AK167"/>
    <mergeCell ref="AL165:AL167"/>
    <mergeCell ref="AM165:AM167"/>
    <mergeCell ref="AN165:AN167"/>
    <mergeCell ref="AO165:AO167"/>
    <mergeCell ref="DQ161:DQ163"/>
    <mergeCell ref="B165:B167"/>
    <mergeCell ref="C165:C167"/>
    <mergeCell ref="D165:D167"/>
    <mergeCell ref="AD165:AD167"/>
    <mergeCell ref="AE165:AE167"/>
    <mergeCell ref="AF165:AF167"/>
    <mergeCell ref="AG165:AG167"/>
    <mergeCell ref="AH165:AH167"/>
    <mergeCell ref="AI165:AI167"/>
    <mergeCell ref="CR161:CR163"/>
    <mergeCell ref="CS161:CS163"/>
    <mergeCell ref="CT161:CT163"/>
    <mergeCell ref="CU161:CU163"/>
    <mergeCell ref="CV161:CV163"/>
    <mergeCell ref="CW161:CW163"/>
    <mergeCell ref="CL161:CL163"/>
    <mergeCell ref="CM161:CM163"/>
    <mergeCell ref="CN161:CN163"/>
    <mergeCell ref="CO161:CO163"/>
    <mergeCell ref="CP161:CP163"/>
    <mergeCell ref="CQ161:CQ163"/>
    <mergeCell ref="CF161:CF163"/>
    <mergeCell ref="CG161:CG163"/>
    <mergeCell ref="CH161:CH163"/>
    <mergeCell ref="CI161:CI163"/>
    <mergeCell ref="CJ161:CJ163"/>
    <mergeCell ref="CK161:CK163"/>
    <mergeCell ref="BZ161:BZ163"/>
    <mergeCell ref="CA161:CA163"/>
    <mergeCell ref="CB161:CB163"/>
    <mergeCell ref="CC161:CC163"/>
    <mergeCell ref="CD161:CD163"/>
    <mergeCell ref="CE161:CE163"/>
    <mergeCell ref="BT161:BT163"/>
    <mergeCell ref="BU161:BU163"/>
    <mergeCell ref="BV161:BV163"/>
    <mergeCell ref="BW161:BW163"/>
    <mergeCell ref="BX161:BX163"/>
    <mergeCell ref="BY161:BY163"/>
    <mergeCell ref="BN161:BN163"/>
    <mergeCell ref="BO161:BO163"/>
    <mergeCell ref="BP161:BP163"/>
    <mergeCell ref="BQ161:BQ163"/>
    <mergeCell ref="BR161:BR163"/>
    <mergeCell ref="BS161:BS163"/>
    <mergeCell ref="BH161:BH163"/>
    <mergeCell ref="BI161:BI163"/>
    <mergeCell ref="BJ161:BJ163"/>
    <mergeCell ref="BK161:BK163"/>
    <mergeCell ref="BL161:BL163"/>
    <mergeCell ref="BM161:BM163"/>
    <mergeCell ref="BB161:BB163"/>
    <mergeCell ref="BC161:BC163"/>
    <mergeCell ref="BD161:BD163"/>
    <mergeCell ref="BE161:BE163"/>
    <mergeCell ref="BF161:BF163"/>
    <mergeCell ref="BG161:BG163"/>
    <mergeCell ref="AV161:AV163"/>
    <mergeCell ref="AW161:AW163"/>
    <mergeCell ref="AX161:AX163"/>
    <mergeCell ref="AY161:AY163"/>
    <mergeCell ref="AZ161:AZ163"/>
    <mergeCell ref="BA161:BA163"/>
    <mergeCell ref="AP161:AP163"/>
    <mergeCell ref="AQ161:AQ163"/>
    <mergeCell ref="AR161:AR163"/>
    <mergeCell ref="AS161:AS163"/>
    <mergeCell ref="AT161:AT163"/>
    <mergeCell ref="AU161:AU163"/>
    <mergeCell ref="AJ161:AJ163"/>
    <mergeCell ref="AK161:AK163"/>
    <mergeCell ref="AL161:AL163"/>
    <mergeCell ref="AM161:AM163"/>
    <mergeCell ref="AN161:AN163"/>
    <mergeCell ref="AO161:AO163"/>
    <mergeCell ref="DQ158:DQ160"/>
    <mergeCell ref="B161:B164"/>
    <mergeCell ref="C161:C163"/>
    <mergeCell ref="D161:D163"/>
    <mergeCell ref="AD161:AD163"/>
    <mergeCell ref="AE161:AE163"/>
    <mergeCell ref="AF161:AF163"/>
    <mergeCell ref="AG161:AG163"/>
    <mergeCell ref="AH161:AH163"/>
    <mergeCell ref="AI161:AI163"/>
    <mergeCell ref="CR158:CR160"/>
    <mergeCell ref="CS158:CS160"/>
    <mergeCell ref="CT158:CT160"/>
    <mergeCell ref="CU158:CU160"/>
    <mergeCell ref="CV158:CV160"/>
    <mergeCell ref="CW158:CW160"/>
    <mergeCell ref="CL158:CL160"/>
    <mergeCell ref="CM158:CM160"/>
    <mergeCell ref="CN158:CN160"/>
    <mergeCell ref="CO158:CO160"/>
    <mergeCell ref="CP158:CP160"/>
    <mergeCell ref="CQ158:CQ160"/>
    <mergeCell ref="CF158:CF160"/>
    <mergeCell ref="CG158:CG160"/>
    <mergeCell ref="CH158:CH160"/>
    <mergeCell ref="CI158:CI160"/>
    <mergeCell ref="CJ158:CJ160"/>
    <mergeCell ref="CK158:CK160"/>
    <mergeCell ref="BZ158:BZ160"/>
    <mergeCell ref="CA158:CA160"/>
    <mergeCell ref="CB158:CB160"/>
    <mergeCell ref="CC158:CC160"/>
    <mergeCell ref="CD158:CD160"/>
    <mergeCell ref="CE158:CE160"/>
    <mergeCell ref="BT158:BT160"/>
    <mergeCell ref="BU158:BU160"/>
    <mergeCell ref="BV158:BV160"/>
    <mergeCell ref="BW158:BW160"/>
    <mergeCell ref="BX158:BX160"/>
    <mergeCell ref="BY158:BY160"/>
    <mergeCell ref="BN158:BN160"/>
    <mergeCell ref="BO158:BO160"/>
    <mergeCell ref="BP158:BP160"/>
    <mergeCell ref="BQ158:BQ160"/>
    <mergeCell ref="BR158:BR160"/>
    <mergeCell ref="BS158:BS160"/>
    <mergeCell ref="BH158:BH160"/>
    <mergeCell ref="BI158:BI160"/>
    <mergeCell ref="BJ158:BJ160"/>
    <mergeCell ref="BK158:BK160"/>
    <mergeCell ref="BL158:BL160"/>
    <mergeCell ref="BM158:BM160"/>
    <mergeCell ref="BB158:BB160"/>
    <mergeCell ref="BC158:BC160"/>
    <mergeCell ref="BD158:BD160"/>
    <mergeCell ref="BE158:BE160"/>
    <mergeCell ref="BF158:BF160"/>
    <mergeCell ref="BG158:BG160"/>
    <mergeCell ref="AV158:AV160"/>
    <mergeCell ref="AW158:AW160"/>
    <mergeCell ref="AX158:AX160"/>
    <mergeCell ref="AY158:AY160"/>
    <mergeCell ref="AZ158:AZ160"/>
    <mergeCell ref="BA158:BA160"/>
    <mergeCell ref="AP158:AP160"/>
    <mergeCell ref="AQ158:AQ160"/>
    <mergeCell ref="AR158:AR160"/>
    <mergeCell ref="AS158:AS160"/>
    <mergeCell ref="AT158:AT160"/>
    <mergeCell ref="AU158:AU160"/>
    <mergeCell ref="AJ158:AJ160"/>
    <mergeCell ref="AK158:AK160"/>
    <mergeCell ref="AL158:AL160"/>
    <mergeCell ref="AM158:AM160"/>
    <mergeCell ref="AN158:AN160"/>
    <mergeCell ref="AO158:AO160"/>
    <mergeCell ref="DQ155:DQ156"/>
    <mergeCell ref="B158:B160"/>
    <mergeCell ref="C158:C160"/>
    <mergeCell ref="D158:D160"/>
    <mergeCell ref="AD158:AD160"/>
    <mergeCell ref="AE158:AE160"/>
    <mergeCell ref="AF158:AF160"/>
    <mergeCell ref="AG158:AG160"/>
    <mergeCell ref="AH158:AH160"/>
    <mergeCell ref="AI158:AI160"/>
    <mergeCell ref="CR155:CR156"/>
    <mergeCell ref="CS155:CS156"/>
    <mergeCell ref="CT155:CT156"/>
    <mergeCell ref="CU155:CU156"/>
    <mergeCell ref="CV155:CV156"/>
    <mergeCell ref="CW155:CW156"/>
    <mergeCell ref="CL155:CL156"/>
    <mergeCell ref="CM155:CM156"/>
    <mergeCell ref="CN155:CN156"/>
    <mergeCell ref="CO155:CO156"/>
    <mergeCell ref="CP155:CP156"/>
    <mergeCell ref="CQ155:CQ156"/>
    <mergeCell ref="CF155:CF156"/>
    <mergeCell ref="CG155:CG156"/>
    <mergeCell ref="CH155:CH156"/>
    <mergeCell ref="CI155:CI156"/>
    <mergeCell ref="CJ155:CJ156"/>
    <mergeCell ref="CK155:CK156"/>
    <mergeCell ref="BZ155:BZ156"/>
    <mergeCell ref="CA155:CA156"/>
    <mergeCell ref="CB155:CB156"/>
    <mergeCell ref="CC155:CC156"/>
    <mergeCell ref="CD155:CD156"/>
    <mergeCell ref="CE155:CE156"/>
    <mergeCell ref="BT155:BT156"/>
    <mergeCell ref="BU155:BU156"/>
    <mergeCell ref="BV155:BV156"/>
    <mergeCell ref="BW155:BW156"/>
    <mergeCell ref="BX155:BX156"/>
    <mergeCell ref="BY155:BY156"/>
    <mergeCell ref="BN155:BN156"/>
    <mergeCell ref="BO155:BO156"/>
    <mergeCell ref="BP155:BP156"/>
    <mergeCell ref="BQ155:BQ156"/>
    <mergeCell ref="BR155:BR156"/>
    <mergeCell ref="BS155:BS156"/>
    <mergeCell ref="BH155:BH156"/>
    <mergeCell ref="BI155:BI156"/>
    <mergeCell ref="BJ155:BJ156"/>
    <mergeCell ref="BK155:BK156"/>
    <mergeCell ref="BL155:BL156"/>
    <mergeCell ref="BM155:BM156"/>
    <mergeCell ref="BB155:BB156"/>
    <mergeCell ref="BC155:BC156"/>
    <mergeCell ref="BD155:BD156"/>
    <mergeCell ref="BE155:BE156"/>
    <mergeCell ref="BF155:BF156"/>
    <mergeCell ref="BG155:BG156"/>
    <mergeCell ref="AV155:AV156"/>
    <mergeCell ref="AW155:AW156"/>
    <mergeCell ref="AX155:AX156"/>
    <mergeCell ref="AY155:AY156"/>
    <mergeCell ref="AZ155:AZ156"/>
    <mergeCell ref="BA155:BA156"/>
    <mergeCell ref="AP155:AP156"/>
    <mergeCell ref="AQ155:AQ156"/>
    <mergeCell ref="AR155:AR156"/>
    <mergeCell ref="AS155:AS156"/>
    <mergeCell ref="AT155:AT156"/>
    <mergeCell ref="AU155:AU156"/>
    <mergeCell ref="AJ155:AJ156"/>
    <mergeCell ref="AK155:AK156"/>
    <mergeCell ref="AL155:AL156"/>
    <mergeCell ref="AM155:AM156"/>
    <mergeCell ref="AN155:AN156"/>
    <mergeCell ref="AO155:AO156"/>
    <mergeCell ref="CW152:CW154"/>
    <mergeCell ref="DQ152:DQ154"/>
    <mergeCell ref="C155:C156"/>
    <mergeCell ref="D155:D156"/>
    <mergeCell ref="AD155:AD156"/>
    <mergeCell ref="AE155:AE156"/>
    <mergeCell ref="AF155:AF156"/>
    <mergeCell ref="AG155:AG156"/>
    <mergeCell ref="AH155:AH156"/>
    <mergeCell ref="AI155:AI156"/>
    <mergeCell ref="CQ152:CQ154"/>
    <mergeCell ref="CR152:CR154"/>
    <mergeCell ref="CS152:CS154"/>
    <mergeCell ref="CT152:CT154"/>
    <mergeCell ref="CU152:CU154"/>
    <mergeCell ref="CV152:CV154"/>
    <mergeCell ref="CK152:CK154"/>
    <mergeCell ref="CL152:CL154"/>
    <mergeCell ref="CM152:CM154"/>
    <mergeCell ref="CN152:CN154"/>
    <mergeCell ref="CO152:CO154"/>
    <mergeCell ref="CP152:CP154"/>
    <mergeCell ref="CE152:CE154"/>
    <mergeCell ref="CF152:CF154"/>
    <mergeCell ref="CG152:CG154"/>
    <mergeCell ref="CH152:CH154"/>
    <mergeCell ref="CI152:CI154"/>
    <mergeCell ref="CJ152:CJ154"/>
    <mergeCell ref="BY152:BY154"/>
    <mergeCell ref="BZ152:BZ154"/>
    <mergeCell ref="CA152:CA154"/>
    <mergeCell ref="CB152:CB154"/>
    <mergeCell ref="CC152:CC154"/>
    <mergeCell ref="CD152:CD154"/>
    <mergeCell ref="BS152:BS154"/>
    <mergeCell ref="BT152:BT154"/>
    <mergeCell ref="BU152:BU154"/>
    <mergeCell ref="BV152:BV154"/>
    <mergeCell ref="BW152:BW154"/>
    <mergeCell ref="BX152:BX154"/>
    <mergeCell ref="BM152:BM154"/>
    <mergeCell ref="BN152:BN154"/>
    <mergeCell ref="BO152:BO154"/>
    <mergeCell ref="BP152:BP154"/>
    <mergeCell ref="BQ152:BQ154"/>
    <mergeCell ref="BR152:BR154"/>
    <mergeCell ref="BG152:BG154"/>
    <mergeCell ref="BH152:BH154"/>
    <mergeCell ref="BI152:BI154"/>
    <mergeCell ref="BJ152:BJ154"/>
    <mergeCell ref="BK152:BK154"/>
    <mergeCell ref="BL152:BL154"/>
    <mergeCell ref="BA152:BA154"/>
    <mergeCell ref="BB152:BB154"/>
    <mergeCell ref="BC152:BC154"/>
    <mergeCell ref="BD152:BD154"/>
    <mergeCell ref="BE152:BE154"/>
    <mergeCell ref="BF152:BF154"/>
    <mergeCell ref="AU152:AU154"/>
    <mergeCell ref="AV152:AV154"/>
    <mergeCell ref="AW152:AW154"/>
    <mergeCell ref="AX152:AX154"/>
    <mergeCell ref="AY152:AY154"/>
    <mergeCell ref="AZ152:AZ154"/>
    <mergeCell ref="AO152:AO154"/>
    <mergeCell ref="AP152:AP154"/>
    <mergeCell ref="AQ152:AQ154"/>
    <mergeCell ref="AR152:AR154"/>
    <mergeCell ref="AS152:AS154"/>
    <mergeCell ref="AT152:AT154"/>
    <mergeCell ref="AI152:AI154"/>
    <mergeCell ref="AJ152:AJ154"/>
    <mergeCell ref="AK152:AK154"/>
    <mergeCell ref="AL152:AL154"/>
    <mergeCell ref="AM152:AM154"/>
    <mergeCell ref="AN152:AN154"/>
    <mergeCell ref="CV149:CV151"/>
    <mergeCell ref="CW149:CW151"/>
    <mergeCell ref="DQ149:DQ151"/>
    <mergeCell ref="C152:C154"/>
    <mergeCell ref="D152:D154"/>
    <mergeCell ref="AD152:AD154"/>
    <mergeCell ref="AE152:AE154"/>
    <mergeCell ref="AF152:AF154"/>
    <mergeCell ref="AG152:AG154"/>
    <mergeCell ref="AH152:AH154"/>
    <mergeCell ref="CP149:CP151"/>
    <mergeCell ref="CQ149:CQ151"/>
    <mergeCell ref="CR149:CR151"/>
    <mergeCell ref="CS149:CS151"/>
    <mergeCell ref="CT149:CT151"/>
    <mergeCell ref="CU149:CU151"/>
    <mergeCell ref="CJ149:CJ151"/>
    <mergeCell ref="CK149:CK151"/>
    <mergeCell ref="CL149:CL151"/>
    <mergeCell ref="CM149:CM151"/>
    <mergeCell ref="CN149:CN151"/>
    <mergeCell ref="CO149:CO151"/>
    <mergeCell ref="CD149:CD151"/>
    <mergeCell ref="CE149:CE151"/>
    <mergeCell ref="CF149:CF151"/>
    <mergeCell ref="CG149:CG151"/>
    <mergeCell ref="CH149:CH151"/>
    <mergeCell ref="CI149:CI151"/>
    <mergeCell ref="BX149:BX151"/>
    <mergeCell ref="BY149:BY151"/>
    <mergeCell ref="BZ149:BZ151"/>
    <mergeCell ref="CA149:CA151"/>
    <mergeCell ref="CB149:CB151"/>
    <mergeCell ref="CC149:CC151"/>
    <mergeCell ref="BR149:BR151"/>
    <mergeCell ref="BS149:BS151"/>
    <mergeCell ref="BT149:BT151"/>
    <mergeCell ref="BU149:BU151"/>
    <mergeCell ref="BV149:BV151"/>
    <mergeCell ref="BW149:BW151"/>
    <mergeCell ref="BL149:BL151"/>
    <mergeCell ref="BM149:BM151"/>
    <mergeCell ref="BN149:BN151"/>
    <mergeCell ref="BO149:BO151"/>
    <mergeCell ref="BP149:BP151"/>
    <mergeCell ref="BQ149:BQ151"/>
    <mergeCell ref="BF149:BF151"/>
    <mergeCell ref="BG149:BG151"/>
    <mergeCell ref="BH149:BH151"/>
    <mergeCell ref="BI149:BI151"/>
    <mergeCell ref="BJ149:BJ151"/>
    <mergeCell ref="BK149:BK151"/>
    <mergeCell ref="AZ149:AZ151"/>
    <mergeCell ref="BA149:BA151"/>
    <mergeCell ref="BB149:BB151"/>
    <mergeCell ref="BC149:BC151"/>
    <mergeCell ref="BD149:BD151"/>
    <mergeCell ref="BE149:BE151"/>
    <mergeCell ref="AT149:AT151"/>
    <mergeCell ref="AU149:AU151"/>
    <mergeCell ref="AV149:AV151"/>
    <mergeCell ref="AW149:AW151"/>
    <mergeCell ref="AX149:AX151"/>
    <mergeCell ref="AY149:AY151"/>
    <mergeCell ref="AN149:AN151"/>
    <mergeCell ref="AO149:AO151"/>
    <mergeCell ref="AP149:AP151"/>
    <mergeCell ref="AQ149:AQ151"/>
    <mergeCell ref="AR149:AR151"/>
    <mergeCell ref="AS149:AS151"/>
    <mergeCell ref="AH149:AH151"/>
    <mergeCell ref="AI149:AI151"/>
    <mergeCell ref="AJ149:AJ151"/>
    <mergeCell ref="AK149:AK151"/>
    <mergeCell ref="AL149:AL151"/>
    <mergeCell ref="AM149:AM151"/>
    <mergeCell ref="CU146:CU148"/>
    <mergeCell ref="CV146:CV148"/>
    <mergeCell ref="CW146:CW148"/>
    <mergeCell ref="DQ146:DQ148"/>
    <mergeCell ref="C149:C151"/>
    <mergeCell ref="D149:D151"/>
    <mergeCell ref="AD149:AD151"/>
    <mergeCell ref="AE149:AE151"/>
    <mergeCell ref="AF149:AF151"/>
    <mergeCell ref="AG149:AG151"/>
    <mergeCell ref="CO146:CO148"/>
    <mergeCell ref="CP146:CP148"/>
    <mergeCell ref="CQ146:CQ148"/>
    <mergeCell ref="CR146:CR148"/>
    <mergeCell ref="CS146:CS148"/>
    <mergeCell ref="CT146:CT148"/>
    <mergeCell ref="CI146:CI148"/>
    <mergeCell ref="CJ146:CJ148"/>
    <mergeCell ref="CK146:CK148"/>
    <mergeCell ref="CL146:CL148"/>
    <mergeCell ref="CM146:CM148"/>
    <mergeCell ref="CN146:CN148"/>
    <mergeCell ref="CC146:CC148"/>
    <mergeCell ref="CD146:CD148"/>
    <mergeCell ref="CE146:CE148"/>
    <mergeCell ref="CF146:CF148"/>
    <mergeCell ref="CG146:CG148"/>
    <mergeCell ref="CH146:CH148"/>
    <mergeCell ref="BW146:BW148"/>
    <mergeCell ref="BX146:BX148"/>
    <mergeCell ref="BY146:BY148"/>
    <mergeCell ref="BZ146:BZ148"/>
    <mergeCell ref="CA146:CA148"/>
    <mergeCell ref="CB146:CB148"/>
    <mergeCell ref="BQ146:BQ148"/>
    <mergeCell ref="BR146:BR148"/>
    <mergeCell ref="BS146:BS148"/>
    <mergeCell ref="BT146:BT148"/>
    <mergeCell ref="BU146:BU148"/>
    <mergeCell ref="BV146:BV148"/>
    <mergeCell ref="BK146:BK148"/>
    <mergeCell ref="BL146:BL148"/>
    <mergeCell ref="BM146:BM148"/>
    <mergeCell ref="BN146:BN148"/>
    <mergeCell ref="BO146:BO148"/>
    <mergeCell ref="BP146:BP148"/>
    <mergeCell ref="BE146:BE148"/>
    <mergeCell ref="BF146:BF148"/>
    <mergeCell ref="BG146:BG148"/>
    <mergeCell ref="BH146:BH148"/>
    <mergeCell ref="BI146:BI148"/>
    <mergeCell ref="BJ146:BJ148"/>
    <mergeCell ref="AY146:AY148"/>
    <mergeCell ref="AZ146:AZ148"/>
    <mergeCell ref="BA146:BA148"/>
    <mergeCell ref="BB146:BB148"/>
    <mergeCell ref="BC146:BC148"/>
    <mergeCell ref="BD146:BD148"/>
    <mergeCell ref="AS146:AS148"/>
    <mergeCell ref="AT146:AT148"/>
    <mergeCell ref="AU146:AU148"/>
    <mergeCell ref="AV146:AV148"/>
    <mergeCell ref="AW146:AW148"/>
    <mergeCell ref="AX146:AX148"/>
    <mergeCell ref="AM146:AM148"/>
    <mergeCell ref="AN146:AN148"/>
    <mergeCell ref="AO146:AO148"/>
    <mergeCell ref="AP146:AP148"/>
    <mergeCell ref="AQ146:AQ148"/>
    <mergeCell ref="AR146:AR148"/>
    <mergeCell ref="AG146:AG148"/>
    <mergeCell ref="AH146:AH148"/>
    <mergeCell ref="AI146:AI148"/>
    <mergeCell ref="AJ146:AJ148"/>
    <mergeCell ref="AK146:AK148"/>
    <mergeCell ref="AL146:AL148"/>
    <mergeCell ref="CU143:CU144"/>
    <mergeCell ref="CV143:CV144"/>
    <mergeCell ref="CW143:CW144"/>
    <mergeCell ref="DQ143:DQ144"/>
    <mergeCell ref="B146:B156"/>
    <mergeCell ref="C146:C148"/>
    <mergeCell ref="D146:D148"/>
    <mergeCell ref="AD146:AD148"/>
    <mergeCell ref="AE146:AE148"/>
    <mergeCell ref="AF146:AF148"/>
    <mergeCell ref="CO143:CO144"/>
    <mergeCell ref="CP143:CP144"/>
    <mergeCell ref="CQ143:CQ144"/>
    <mergeCell ref="CR143:CR144"/>
    <mergeCell ref="CS143:CS144"/>
    <mergeCell ref="CT143:CT144"/>
    <mergeCell ref="CI143:CI144"/>
    <mergeCell ref="CJ143:CJ144"/>
    <mergeCell ref="CK143:CK144"/>
    <mergeCell ref="CL143:CL144"/>
    <mergeCell ref="CM143:CM144"/>
    <mergeCell ref="CN143:CN144"/>
    <mergeCell ref="CC143:CC144"/>
    <mergeCell ref="CD143:CD144"/>
    <mergeCell ref="CE143:CE144"/>
    <mergeCell ref="CF143:CF144"/>
    <mergeCell ref="CG143:CG144"/>
    <mergeCell ref="CH143:CH144"/>
    <mergeCell ref="BW143:BW144"/>
    <mergeCell ref="BX143:BX144"/>
    <mergeCell ref="BY143:BY144"/>
    <mergeCell ref="BZ143:BZ144"/>
    <mergeCell ref="CA143:CA144"/>
    <mergeCell ref="CB143:CB144"/>
    <mergeCell ref="BQ143:BQ144"/>
    <mergeCell ref="BR143:BR144"/>
    <mergeCell ref="BS143:BS144"/>
    <mergeCell ref="BT143:BT144"/>
    <mergeCell ref="BU143:BU144"/>
    <mergeCell ref="BV143:BV144"/>
    <mergeCell ref="BK143:BK144"/>
    <mergeCell ref="BL143:BL144"/>
    <mergeCell ref="BM143:BM144"/>
    <mergeCell ref="BN143:BN144"/>
    <mergeCell ref="BO143:BO144"/>
    <mergeCell ref="BP143:BP144"/>
    <mergeCell ref="BE143:BE144"/>
    <mergeCell ref="BF143:BF144"/>
    <mergeCell ref="BG143:BG144"/>
    <mergeCell ref="BH143:BH144"/>
    <mergeCell ref="BI143:BI144"/>
    <mergeCell ref="BJ143:BJ144"/>
    <mergeCell ref="AY143:AY144"/>
    <mergeCell ref="AZ143:AZ144"/>
    <mergeCell ref="BA143:BA144"/>
    <mergeCell ref="BB143:BB144"/>
    <mergeCell ref="BC143:BC144"/>
    <mergeCell ref="BD143:BD144"/>
    <mergeCell ref="AS143:AS144"/>
    <mergeCell ref="AT143:AT144"/>
    <mergeCell ref="AU143:AU144"/>
    <mergeCell ref="AV143:AV144"/>
    <mergeCell ref="AW143:AW144"/>
    <mergeCell ref="AX143:AX144"/>
    <mergeCell ref="AM143:AM144"/>
    <mergeCell ref="AN143:AN144"/>
    <mergeCell ref="AO143:AO144"/>
    <mergeCell ref="AP143:AP144"/>
    <mergeCell ref="AQ143:AQ144"/>
    <mergeCell ref="AR143:AR144"/>
    <mergeCell ref="AG143:AG144"/>
    <mergeCell ref="AH143:AH144"/>
    <mergeCell ref="AI143:AI144"/>
    <mergeCell ref="AJ143:AJ144"/>
    <mergeCell ref="AK143:AK144"/>
    <mergeCell ref="AL143:AL144"/>
    <mergeCell ref="CU140:CU141"/>
    <mergeCell ref="CV140:CV141"/>
    <mergeCell ref="CW140:CW141"/>
    <mergeCell ref="DQ140:DQ141"/>
    <mergeCell ref="B143:B144"/>
    <mergeCell ref="C143:C144"/>
    <mergeCell ref="D143:D144"/>
    <mergeCell ref="AD143:AD144"/>
    <mergeCell ref="AE143:AE144"/>
    <mergeCell ref="AF143:AF144"/>
    <mergeCell ref="CO140:CO141"/>
    <mergeCell ref="CP140:CP141"/>
    <mergeCell ref="CQ140:CQ141"/>
    <mergeCell ref="CR140:CR141"/>
    <mergeCell ref="CS140:CS141"/>
    <mergeCell ref="CT140:CT141"/>
    <mergeCell ref="CI140:CI141"/>
    <mergeCell ref="CJ140:CJ141"/>
    <mergeCell ref="CK140:CK141"/>
    <mergeCell ref="CL140:CL141"/>
    <mergeCell ref="CM140:CM141"/>
    <mergeCell ref="CN140:CN141"/>
    <mergeCell ref="CC140:CC141"/>
    <mergeCell ref="CD140:CD141"/>
    <mergeCell ref="CE140:CE141"/>
    <mergeCell ref="CF140:CF141"/>
    <mergeCell ref="CG140:CG141"/>
    <mergeCell ref="CH140:CH141"/>
    <mergeCell ref="BW140:BW141"/>
    <mergeCell ref="BX140:BX141"/>
    <mergeCell ref="BY140:BY141"/>
    <mergeCell ref="BZ140:BZ141"/>
    <mergeCell ref="CA140:CA141"/>
    <mergeCell ref="CB140:CB141"/>
    <mergeCell ref="BQ140:BQ141"/>
    <mergeCell ref="BR140:BR141"/>
    <mergeCell ref="BS140:BS141"/>
    <mergeCell ref="BT140:BT141"/>
    <mergeCell ref="BU140:BU141"/>
    <mergeCell ref="BV140:BV141"/>
    <mergeCell ref="BK140:BK141"/>
    <mergeCell ref="BL140:BL141"/>
    <mergeCell ref="BM140:BM141"/>
    <mergeCell ref="BN140:BN141"/>
    <mergeCell ref="BO140:BO141"/>
    <mergeCell ref="BP140:BP141"/>
    <mergeCell ref="BE140:BE141"/>
    <mergeCell ref="BF140:BF141"/>
    <mergeCell ref="BG140:BG141"/>
    <mergeCell ref="BH140:BH141"/>
    <mergeCell ref="BI140:BI141"/>
    <mergeCell ref="BJ140:BJ141"/>
    <mergeCell ref="AY140:AY141"/>
    <mergeCell ref="AZ140:AZ141"/>
    <mergeCell ref="BA140:BA141"/>
    <mergeCell ref="BB140:BB141"/>
    <mergeCell ref="BC140:BC141"/>
    <mergeCell ref="BD140:BD141"/>
    <mergeCell ref="AS140:AS141"/>
    <mergeCell ref="AT140:AT141"/>
    <mergeCell ref="AU140:AU141"/>
    <mergeCell ref="AV140:AV141"/>
    <mergeCell ref="AW140:AW141"/>
    <mergeCell ref="AX140:AX141"/>
    <mergeCell ref="AM140:AM141"/>
    <mergeCell ref="AN140:AN141"/>
    <mergeCell ref="AO140:AO141"/>
    <mergeCell ref="AP140:AP141"/>
    <mergeCell ref="AQ140:AQ141"/>
    <mergeCell ref="AR140:AR141"/>
    <mergeCell ref="AG140:AG141"/>
    <mergeCell ref="AH140:AH141"/>
    <mergeCell ref="AI140:AI141"/>
    <mergeCell ref="AJ140:AJ141"/>
    <mergeCell ref="AK140:AK141"/>
    <mergeCell ref="AL140:AL141"/>
    <mergeCell ref="CU137:CU138"/>
    <mergeCell ref="CV137:CV138"/>
    <mergeCell ref="CW137:CW138"/>
    <mergeCell ref="DQ137:DQ138"/>
    <mergeCell ref="B140:B142"/>
    <mergeCell ref="C140:C141"/>
    <mergeCell ref="D140:D141"/>
    <mergeCell ref="AD140:AD141"/>
    <mergeCell ref="AE140:AE141"/>
    <mergeCell ref="AF140:AF141"/>
    <mergeCell ref="CO137:CO138"/>
    <mergeCell ref="CP137:CP138"/>
    <mergeCell ref="CQ137:CQ138"/>
    <mergeCell ref="CR137:CR138"/>
    <mergeCell ref="CS137:CS138"/>
    <mergeCell ref="CT137:CT138"/>
    <mergeCell ref="CI137:CI138"/>
    <mergeCell ref="CJ137:CJ138"/>
    <mergeCell ref="CK137:CK138"/>
    <mergeCell ref="CL137:CL138"/>
    <mergeCell ref="CM137:CM138"/>
    <mergeCell ref="CN137:CN138"/>
    <mergeCell ref="CC137:CC138"/>
    <mergeCell ref="CD137:CD138"/>
    <mergeCell ref="CE137:CE138"/>
    <mergeCell ref="CF137:CF138"/>
    <mergeCell ref="CG137:CG138"/>
    <mergeCell ref="CH137:CH138"/>
    <mergeCell ref="BW137:BW138"/>
    <mergeCell ref="BX137:BX138"/>
    <mergeCell ref="BY137:BY138"/>
    <mergeCell ref="BZ137:BZ138"/>
    <mergeCell ref="CA137:CA138"/>
    <mergeCell ref="CB137:CB138"/>
    <mergeCell ref="BQ137:BQ138"/>
    <mergeCell ref="BR137:BR138"/>
    <mergeCell ref="BS137:BS138"/>
    <mergeCell ref="BT137:BT138"/>
    <mergeCell ref="BU137:BU138"/>
    <mergeCell ref="BV137:BV138"/>
    <mergeCell ref="BK137:BK138"/>
    <mergeCell ref="BL137:BL138"/>
    <mergeCell ref="BM137:BM138"/>
    <mergeCell ref="BN137:BN138"/>
    <mergeCell ref="BO137:BO138"/>
    <mergeCell ref="BP137:BP138"/>
    <mergeCell ref="BE137:BE138"/>
    <mergeCell ref="BF137:BF138"/>
    <mergeCell ref="BG137:BG138"/>
    <mergeCell ref="BH137:BH138"/>
    <mergeCell ref="BI137:BI138"/>
    <mergeCell ref="BJ137:BJ138"/>
    <mergeCell ref="AY137:AY138"/>
    <mergeCell ref="AZ137:AZ138"/>
    <mergeCell ref="BA137:BA138"/>
    <mergeCell ref="BB137:BB138"/>
    <mergeCell ref="BC137:BC138"/>
    <mergeCell ref="BD137:BD138"/>
    <mergeCell ref="AS137:AS138"/>
    <mergeCell ref="AT137:AT138"/>
    <mergeCell ref="AU137:AU138"/>
    <mergeCell ref="AV137:AV138"/>
    <mergeCell ref="AW137:AW138"/>
    <mergeCell ref="AX137:AX138"/>
    <mergeCell ref="AM137:AM138"/>
    <mergeCell ref="AN137:AN138"/>
    <mergeCell ref="AO137:AO138"/>
    <mergeCell ref="AP137:AP138"/>
    <mergeCell ref="AQ137:AQ138"/>
    <mergeCell ref="AR137:AR138"/>
    <mergeCell ref="AG137:AG138"/>
    <mergeCell ref="AH137:AH138"/>
    <mergeCell ref="AI137:AI138"/>
    <mergeCell ref="AJ137:AJ138"/>
    <mergeCell ref="AK137:AK138"/>
    <mergeCell ref="AL137:AL138"/>
    <mergeCell ref="B137:B139"/>
    <mergeCell ref="C137:C138"/>
    <mergeCell ref="D137:D138"/>
    <mergeCell ref="AD137:AD138"/>
    <mergeCell ref="AE137:AE138"/>
    <mergeCell ref="AF137:AF138"/>
    <mergeCell ref="CU129:CU130"/>
    <mergeCell ref="CV129:CV130"/>
    <mergeCell ref="CW129:CW130"/>
    <mergeCell ref="DQ129:DQ130"/>
    <mergeCell ref="B131:B132"/>
    <mergeCell ref="B133:B136"/>
    <mergeCell ref="CO129:CO130"/>
    <mergeCell ref="CP129:CP130"/>
    <mergeCell ref="CQ129:CQ130"/>
    <mergeCell ref="CR129:CR130"/>
    <mergeCell ref="CS129:CS130"/>
    <mergeCell ref="CT129:CT130"/>
    <mergeCell ref="CI129:CI130"/>
    <mergeCell ref="CJ129:CJ130"/>
    <mergeCell ref="CK129:CK130"/>
    <mergeCell ref="CL129:CL130"/>
    <mergeCell ref="CM129:CM130"/>
    <mergeCell ref="CN129:CN130"/>
    <mergeCell ref="CC129:CC130"/>
    <mergeCell ref="CD129:CD130"/>
    <mergeCell ref="CE129:CE130"/>
    <mergeCell ref="CF129:CF130"/>
    <mergeCell ref="CG129:CG130"/>
    <mergeCell ref="CH129:CH130"/>
    <mergeCell ref="BW129:BW130"/>
    <mergeCell ref="BX129:BX130"/>
    <mergeCell ref="BY129:BY130"/>
    <mergeCell ref="BZ129:BZ130"/>
    <mergeCell ref="CA129:CA130"/>
    <mergeCell ref="CB129:CB130"/>
    <mergeCell ref="BQ129:BQ130"/>
    <mergeCell ref="BR129:BR130"/>
    <mergeCell ref="BS129:BS130"/>
    <mergeCell ref="BT129:BT130"/>
    <mergeCell ref="BU129:BU130"/>
    <mergeCell ref="BV129:BV130"/>
    <mergeCell ref="BK129:BK130"/>
    <mergeCell ref="BL129:BL130"/>
    <mergeCell ref="BM129:BM130"/>
    <mergeCell ref="BN129:BN130"/>
    <mergeCell ref="BO129:BO130"/>
    <mergeCell ref="BP129:BP130"/>
    <mergeCell ref="BE129:BE130"/>
    <mergeCell ref="BF129:BF130"/>
    <mergeCell ref="BG129:BG130"/>
    <mergeCell ref="BH129:BH130"/>
    <mergeCell ref="BI129:BI130"/>
    <mergeCell ref="BJ129:BJ130"/>
    <mergeCell ref="AY129:AY130"/>
    <mergeCell ref="AZ129:AZ130"/>
    <mergeCell ref="BA129:BA130"/>
    <mergeCell ref="BB129:BB130"/>
    <mergeCell ref="BC129:BC130"/>
    <mergeCell ref="BD129:BD130"/>
    <mergeCell ref="AS129:AS130"/>
    <mergeCell ref="AT129:AT130"/>
    <mergeCell ref="AU129:AU130"/>
    <mergeCell ref="AV129:AV130"/>
    <mergeCell ref="AW129:AW130"/>
    <mergeCell ref="AX129:AX130"/>
    <mergeCell ref="AM129:AM130"/>
    <mergeCell ref="AN129:AN130"/>
    <mergeCell ref="AO129:AO130"/>
    <mergeCell ref="AP129:AP130"/>
    <mergeCell ref="AQ129:AQ130"/>
    <mergeCell ref="AR129:AR130"/>
    <mergeCell ref="AG129:AG130"/>
    <mergeCell ref="AH129:AH130"/>
    <mergeCell ref="AI129:AI130"/>
    <mergeCell ref="AJ129:AJ130"/>
    <mergeCell ref="AK129:AK130"/>
    <mergeCell ref="AL129:AL130"/>
    <mergeCell ref="CU126:CU127"/>
    <mergeCell ref="CV126:CV127"/>
    <mergeCell ref="CW126:CW127"/>
    <mergeCell ref="DQ126:DQ127"/>
    <mergeCell ref="B128:B130"/>
    <mergeCell ref="C129:C130"/>
    <mergeCell ref="D129:D130"/>
    <mergeCell ref="AD129:AD130"/>
    <mergeCell ref="AE129:AE130"/>
    <mergeCell ref="AF129:AF130"/>
    <mergeCell ref="CO126:CO127"/>
    <mergeCell ref="CP126:CP127"/>
    <mergeCell ref="CQ126:CQ127"/>
    <mergeCell ref="CR126:CR127"/>
    <mergeCell ref="CS126:CS127"/>
    <mergeCell ref="CT126:CT127"/>
    <mergeCell ref="CI126:CI127"/>
    <mergeCell ref="CJ126:CJ127"/>
    <mergeCell ref="CK126:CK127"/>
    <mergeCell ref="CL126:CL127"/>
    <mergeCell ref="CM126:CM127"/>
    <mergeCell ref="CN126:CN127"/>
    <mergeCell ref="CC126:CC127"/>
    <mergeCell ref="CD126:CD127"/>
    <mergeCell ref="CE126:CE127"/>
    <mergeCell ref="CF126:CF127"/>
    <mergeCell ref="CG126:CG127"/>
    <mergeCell ref="CH126:CH127"/>
    <mergeCell ref="BW126:BW127"/>
    <mergeCell ref="BX126:BX127"/>
    <mergeCell ref="BY126:BY127"/>
    <mergeCell ref="BZ126:BZ127"/>
    <mergeCell ref="CA126:CA127"/>
    <mergeCell ref="CB126:CB127"/>
    <mergeCell ref="BQ126:BQ127"/>
    <mergeCell ref="BR126:BR127"/>
    <mergeCell ref="BS126:BS127"/>
    <mergeCell ref="BT126:BT127"/>
    <mergeCell ref="BU126:BU127"/>
    <mergeCell ref="BV126:BV127"/>
    <mergeCell ref="BK126:BK127"/>
    <mergeCell ref="BL126:BL127"/>
    <mergeCell ref="BM126:BM127"/>
    <mergeCell ref="BN126:BN127"/>
    <mergeCell ref="BO126:BO127"/>
    <mergeCell ref="BP126:BP127"/>
    <mergeCell ref="BE126:BE127"/>
    <mergeCell ref="BF126:BF127"/>
    <mergeCell ref="BG126:BG127"/>
    <mergeCell ref="BH126:BH127"/>
    <mergeCell ref="BI126:BI127"/>
    <mergeCell ref="BJ126:BJ127"/>
    <mergeCell ref="AY126:AY127"/>
    <mergeCell ref="AZ126:AZ127"/>
    <mergeCell ref="BA126:BA127"/>
    <mergeCell ref="BB126:BB127"/>
    <mergeCell ref="BC126:BC127"/>
    <mergeCell ref="BD126:BD127"/>
    <mergeCell ref="AS126:AS127"/>
    <mergeCell ref="AT126:AT127"/>
    <mergeCell ref="AU126:AU127"/>
    <mergeCell ref="AV126:AV127"/>
    <mergeCell ref="AW126:AW127"/>
    <mergeCell ref="AX126:AX127"/>
    <mergeCell ref="AM126:AM127"/>
    <mergeCell ref="AN126:AN127"/>
    <mergeCell ref="AO126:AO127"/>
    <mergeCell ref="AP126:AP127"/>
    <mergeCell ref="AQ126:AQ127"/>
    <mergeCell ref="AR126:AR127"/>
    <mergeCell ref="AG126:AG127"/>
    <mergeCell ref="AH126:AH127"/>
    <mergeCell ref="AI126:AI127"/>
    <mergeCell ref="AJ126:AJ127"/>
    <mergeCell ref="AK126:AK127"/>
    <mergeCell ref="AL126:AL127"/>
    <mergeCell ref="CT124:CT125"/>
    <mergeCell ref="CU124:CU125"/>
    <mergeCell ref="CV124:CV125"/>
    <mergeCell ref="CW124:CW125"/>
    <mergeCell ref="DQ124:DQ125"/>
    <mergeCell ref="C126:C127"/>
    <mergeCell ref="D126:D127"/>
    <mergeCell ref="AD126:AD127"/>
    <mergeCell ref="AE126:AE127"/>
    <mergeCell ref="AF126:AF127"/>
    <mergeCell ref="CN124:CN125"/>
    <mergeCell ref="CO124:CO125"/>
    <mergeCell ref="CP124:CP125"/>
    <mergeCell ref="CQ124:CQ125"/>
    <mergeCell ref="CR124:CR125"/>
    <mergeCell ref="CS124:CS125"/>
    <mergeCell ref="CH124:CH125"/>
    <mergeCell ref="CI124:CI125"/>
    <mergeCell ref="CJ124:CJ125"/>
    <mergeCell ref="CK124:CK125"/>
    <mergeCell ref="CL124:CL125"/>
    <mergeCell ref="CM124:CM125"/>
    <mergeCell ref="CB124:CB125"/>
    <mergeCell ref="CC124:CC125"/>
    <mergeCell ref="CD124:CD125"/>
    <mergeCell ref="CE124:CE125"/>
    <mergeCell ref="CF124:CF125"/>
    <mergeCell ref="CG124:CG125"/>
    <mergeCell ref="BV124:BV125"/>
    <mergeCell ref="BW124:BW125"/>
    <mergeCell ref="BX124:BX125"/>
    <mergeCell ref="BY124:BY125"/>
    <mergeCell ref="BZ124:BZ125"/>
    <mergeCell ref="CA124:CA125"/>
    <mergeCell ref="BP124:BP125"/>
    <mergeCell ref="BQ124:BQ125"/>
    <mergeCell ref="BR124:BR125"/>
    <mergeCell ref="BS124:BS125"/>
    <mergeCell ref="BT124:BT125"/>
    <mergeCell ref="BU124:BU125"/>
    <mergeCell ref="BJ124:BJ125"/>
    <mergeCell ref="BK124:BK125"/>
    <mergeCell ref="BL124:BL125"/>
    <mergeCell ref="BM124:BM125"/>
    <mergeCell ref="BN124:BN125"/>
    <mergeCell ref="BO124:BO125"/>
    <mergeCell ref="BD124:BD125"/>
    <mergeCell ref="BE124:BE125"/>
    <mergeCell ref="BF124:BF125"/>
    <mergeCell ref="BG124:BG125"/>
    <mergeCell ref="BH124:BH125"/>
    <mergeCell ref="BI124:BI125"/>
    <mergeCell ref="AX124:AX125"/>
    <mergeCell ref="AY124:AY125"/>
    <mergeCell ref="AZ124:AZ125"/>
    <mergeCell ref="BA124:BA125"/>
    <mergeCell ref="BB124:BB125"/>
    <mergeCell ref="BC124:BC125"/>
    <mergeCell ref="AR124:AR125"/>
    <mergeCell ref="AS124:AS125"/>
    <mergeCell ref="AT124:AT125"/>
    <mergeCell ref="AU124:AU125"/>
    <mergeCell ref="AV124:AV125"/>
    <mergeCell ref="AW124:AW125"/>
    <mergeCell ref="AL124:AL125"/>
    <mergeCell ref="AM124:AM125"/>
    <mergeCell ref="AN124:AN125"/>
    <mergeCell ref="AO124:AO125"/>
    <mergeCell ref="AP124:AP125"/>
    <mergeCell ref="AQ124:AQ125"/>
    <mergeCell ref="DQ121:DQ122"/>
    <mergeCell ref="D124:D125"/>
    <mergeCell ref="AD124:AD125"/>
    <mergeCell ref="AE124:AE125"/>
    <mergeCell ref="AF124:AF125"/>
    <mergeCell ref="AG124:AG125"/>
    <mergeCell ref="AH124:AH125"/>
    <mergeCell ref="AI124:AI125"/>
    <mergeCell ref="AJ124:AJ125"/>
    <mergeCell ref="AK124:AK125"/>
    <mergeCell ref="CQ121:CQ122"/>
    <mergeCell ref="CS121:CS122"/>
    <mergeCell ref="CT121:CT122"/>
    <mergeCell ref="CU121:CU122"/>
    <mergeCell ref="CV121:CV122"/>
    <mergeCell ref="CW121:CW122"/>
    <mergeCell ref="CJ121:CJ122"/>
    <mergeCell ref="CK121:CK122"/>
    <mergeCell ref="CM121:CM122"/>
    <mergeCell ref="CN121:CN122"/>
    <mergeCell ref="CO121:CO122"/>
    <mergeCell ref="CP121:CP122"/>
    <mergeCell ref="CC121:CC122"/>
    <mergeCell ref="CD121:CD122"/>
    <mergeCell ref="CE121:CE122"/>
    <mergeCell ref="CG121:CG122"/>
    <mergeCell ref="CH121:CH122"/>
    <mergeCell ref="CI121:CI122"/>
    <mergeCell ref="BV121:BV122"/>
    <mergeCell ref="BW121:BW122"/>
    <mergeCell ref="BX121:BX122"/>
    <mergeCell ref="BY121:BY122"/>
    <mergeCell ref="CA121:CA122"/>
    <mergeCell ref="CB121:CB122"/>
    <mergeCell ref="BO121:BO122"/>
    <mergeCell ref="BP121:BP122"/>
    <mergeCell ref="BQ121:BQ122"/>
    <mergeCell ref="BR121:BR122"/>
    <mergeCell ref="BS121:BS122"/>
    <mergeCell ref="BU121:BU122"/>
    <mergeCell ref="BG121:BG122"/>
    <mergeCell ref="BI121:BI122"/>
    <mergeCell ref="BJ121:BJ122"/>
    <mergeCell ref="BK121:BK122"/>
    <mergeCell ref="BL121:BL122"/>
    <mergeCell ref="BM121:BM122"/>
    <mergeCell ref="AZ121:AZ122"/>
    <mergeCell ref="BA121:BA122"/>
    <mergeCell ref="BC121:BC122"/>
    <mergeCell ref="BD121:BD122"/>
    <mergeCell ref="BE121:BE122"/>
    <mergeCell ref="BF121:BF122"/>
    <mergeCell ref="AS121:AS122"/>
    <mergeCell ref="AT121:AT122"/>
    <mergeCell ref="AU121:AU122"/>
    <mergeCell ref="AW121:AW122"/>
    <mergeCell ref="AX121:AX122"/>
    <mergeCell ref="AY121:AY122"/>
    <mergeCell ref="AL121:AL122"/>
    <mergeCell ref="AM121:AM122"/>
    <mergeCell ref="AN121:AN122"/>
    <mergeCell ref="AO121:AO122"/>
    <mergeCell ref="AQ121:AQ122"/>
    <mergeCell ref="AR121:AR122"/>
    <mergeCell ref="CW118:CW119"/>
    <mergeCell ref="DQ118:DQ119"/>
    <mergeCell ref="C121:C122"/>
    <mergeCell ref="D121:D122"/>
    <mergeCell ref="AE121:AE122"/>
    <mergeCell ref="AF121:AF122"/>
    <mergeCell ref="AG121:AG122"/>
    <mergeCell ref="AH121:AH122"/>
    <mergeCell ref="AI121:AI122"/>
    <mergeCell ref="AK121:AK122"/>
    <mergeCell ref="CQ118:CQ119"/>
    <mergeCell ref="CR118:CR119"/>
    <mergeCell ref="CS118:CS119"/>
    <mergeCell ref="CT118:CT119"/>
    <mergeCell ref="CU118:CU119"/>
    <mergeCell ref="CV118:CV119"/>
    <mergeCell ref="CK118:CK119"/>
    <mergeCell ref="CL118:CL119"/>
    <mergeCell ref="CM118:CM119"/>
    <mergeCell ref="CN118:CN119"/>
    <mergeCell ref="CO118:CO119"/>
    <mergeCell ref="CP118:CP119"/>
    <mergeCell ref="CE118:CE119"/>
    <mergeCell ref="CF118:CF119"/>
    <mergeCell ref="CG118:CG119"/>
    <mergeCell ref="CH118:CH119"/>
    <mergeCell ref="CI118:CI119"/>
    <mergeCell ref="CJ118:CJ119"/>
    <mergeCell ref="BY118:BY119"/>
    <mergeCell ref="BZ118:BZ119"/>
    <mergeCell ref="CA118:CA119"/>
    <mergeCell ref="CB118:CB119"/>
    <mergeCell ref="CC118:CC119"/>
    <mergeCell ref="CD118:CD119"/>
    <mergeCell ref="BS118:BS119"/>
    <mergeCell ref="BT118:BT119"/>
    <mergeCell ref="BU118:BU119"/>
    <mergeCell ref="BV118:BV119"/>
    <mergeCell ref="BW118:BW119"/>
    <mergeCell ref="BX118:BX119"/>
    <mergeCell ref="BM118:BM119"/>
    <mergeCell ref="BN118:BN119"/>
    <mergeCell ref="BO118:BO119"/>
    <mergeCell ref="BP118:BP119"/>
    <mergeCell ref="BQ118:BQ119"/>
    <mergeCell ref="BR118:BR119"/>
    <mergeCell ref="BG118:BG119"/>
    <mergeCell ref="BH118:BH119"/>
    <mergeCell ref="BI118:BI119"/>
    <mergeCell ref="BJ118:BJ119"/>
    <mergeCell ref="BK118:BK119"/>
    <mergeCell ref="BL118:BL119"/>
    <mergeCell ref="BA118:BA119"/>
    <mergeCell ref="BB118:BB119"/>
    <mergeCell ref="BC118:BC119"/>
    <mergeCell ref="BD118:BD119"/>
    <mergeCell ref="BE118:BE119"/>
    <mergeCell ref="BF118:BF119"/>
    <mergeCell ref="AU118:AU119"/>
    <mergeCell ref="AV118:AV119"/>
    <mergeCell ref="AW118:AW119"/>
    <mergeCell ref="AX118:AX119"/>
    <mergeCell ref="AY118:AY119"/>
    <mergeCell ref="AZ118:AZ119"/>
    <mergeCell ref="AO118:AO119"/>
    <mergeCell ref="AP118:AP119"/>
    <mergeCell ref="AQ118:AQ119"/>
    <mergeCell ref="AR118:AR119"/>
    <mergeCell ref="AS118:AS119"/>
    <mergeCell ref="AT118:AT119"/>
    <mergeCell ref="AI118:AI119"/>
    <mergeCell ref="AJ118:AJ119"/>
    <mergeCell ref="AK118:AK119"/>
    <mergeCell ref="AL118:AL119"/>
    <mergeCell ref="AM118:AM119"/>
    <mergeCell ref="AN118:AN119"/>
    <mergeCell ref="CV114:CV115"/>
    <mergeCell ref="CW114:CW115"/>
    <mergeCell ref="DQ114:DQ115"/>
    <mergeCell ref="C118:C119"/>
    <mergeCell ref="D118:D119"/>
    <mergeCell ref="AD118:AD119"/>
    <mergeCell ref="AE118:AE119"/>
    <mergeCell ref="AF118:AF119"/>
    <mergeCell ref="AG118:AG119"/>
    <mergeCell ref="AH118:AH119"/>
    <mergeCell ref="CP114:CP115"/>
    <mergeCell ref="CQ114:CQ115"/>
    <mergeCell ref="CR114:CR115"/>
    <mergeCell ref="CS114:CS115"/>
    <mergeCell ref="CT114:CT115"/>
    <mergeCell ref="CU114:CU115"/>
    <mergeCell ref="CJ114:CJ115"/>
    <mergeCell ref="CK114:CK115"/>
    <mergeCell ref="CL114:CL115"/>
    <mergeCell ref="CM114:CM115"/>
    <mergeCell ref="CN114:CN115"/>
    <mergeCell ref="CO114:CO115"/>
    <mergeCell ref="CD114:CD115"/>
    <mergeCell ref="CE114:CE115"/>
    <mergeCell ref="CF114:CF115"/>
    <mergeCell ref="CG114:CG115"/>
    <mergeCell ref="CH114:CH115"/>
    <mergeCell ref="CI114:CI115"/>
    <mergeCell ref="BX114:BX115"/>
    <mergeCell ref="BY114:BY115"/>
    <mergeCell ref="BZ114:BZ115"/>
    <mergeCell ref="CA114:CA115"/>
    <mergeCell ref="CB114:CB115"/>
    <mergeCell ref="CC114:CC115"/>
    <mergeCell ref="BR114:BR115"/>
    <mergeCell ref="BS114:BS115"/>
    <mergeCell ref="BT114:BT115"/>
    <mergeCell ref="BU114:BU115"/>
    <mergeCell ref="BV114:BV115"/>
    <mergeCell ref="BW114:BW115"/>
    <mergeCell ref="BL114:BL115"/>
    <mergeCell ref="BM114:BM115"/>
    <mergeCell ref="BN114:BN115"/>
    <mergeCell ref="BO114:BO115"/>
    <mergeCell ref="BP114:BP115"/>
    <mergeCell ref="BQ114:BQ115"/>
    <mergeCell ref="BF114:BF115"/>
    <mergeCell ref="BG114:BG115"/>
    <mergeCell ref="BH114:BH115"/>
    <mergeCell ref="BI114:BI115"/>
    <mergeCell ref="BJ114:BJ115"/>
    <mergeCell ref="BK114:BK115"/>
    <mergeCell ref="AZ114:AZ115"/>
    <mergeCell ref="BA114:BA115"/>
    <mergeCell ref="BB114:BB115"/>
    <mergeCell ref="BC114:BC115"/>
    <mergeCell ref="BD114:BD115"/>
    <mergeCell ref="BE114:BE115"/>
    <mergeCell ref="AT114:AT115"/>
    <mergeCell ref="AU114:AU115"/>
    <mergeCell ref="AV114:AV115"/>
    <mergeCell ref="AW114:AW115"/>
    <mergeCell ref="AX114:AX115"/>
    <mergeCell ref="AY114:AY115"/>
    <mergeCell ref="AN114:AN115"/>
    <mergeCell ref="AO114:AO115"/>
    <mergeCell ref="AP114:AP115"/>
    <mergeCell ref="AQ114:AQ115"/>
    <mergeCell ref="AR114:AR115"/>
    <mergeCell ref="AS114:AS115"/>
    <mergeCell ref="AH114:AH115"/>
    <mergeCell ref="AI114:AI115"/>
    <mergeCell ref="AJ114:AJ115"/>
    <mergeCell ref="AK114:AK115"/>
    <mergeCell ref="AL114:AL115"/>
    <mergeCell ref="AM114:AM115"/>
    <mergeCell ref="CV111:CV112"/>
    <mergeCell ref="CW111:CW112"/>
    <mergeCell ref="DQ111:DQ112"/>
    <mergeCell ref="B114:B127"/>
    <mergeCell ref="C114:C115"/>
    <mergeCell ref="D114:D115"/>
    <mergeCell ref="AD114:AD115"/>
    <mergeCell ref="AE114:AE115"/>
    <mergeCell ref="AF114:AF115"/>
    <mergeCell ref="AG114:AG115"/>
    <mergeCell ref="CP111:CP112"/>
    <mergeCell ref="CQ111:CQ112"/>
    <mergeCell ref="CR111:CR112"/>
    <mergeCell ref="CS111:CS112"/>
    <mergeCell ref="CT111:CT112"/>
    <mergeCell ref="CU111:CU112"/>
    <mergeCell ref="CJ111:CJ112"/>
    <mergeCell ref="CK111:CK112"/>
    <mergeCell ref="CL111:CL112"/>
    <mergeCell ref="CM111:CM112"/>
    <mergeCell ref="CN111:CN112"/>
    <mergeCell ref="CO111:CO112"/>
    <mergeCell ref="CD111:CD112"/>
    <mergeCell ref="CE111:CE112"/>
    <mergeCell ref="CF111:CF112"/>
    <mergeCell ref="CG111:CG112"/>
    <mergeCell ref="CH111:CH112"/>
    <mergeCell ref="CI111:CI112"/>
    <mergeCell ref="BX111:BX112"/>
    <mergeCell ref="BY111:BY112"/>
    <mergeCell ref="BZ111:BZ112"/>
    <mergeCell ref="CA111:CA112"/>
    <mergeCell ref="CB111:CB112"/>
    <mergeCell ref="CC111:CC112"/>
    <mergeCell ref="BR111:BR112"/>
    <mergeCell ref="BS111:BS112"/>
    <mergeCell ref="BT111:BT112"/>
    <mergeCell ref="BU111:BU112"/>
    <mergeCell ref="BV111:BV112"/>
    <mergeCell ref="BW111:BW112"/>
    <mergeCell ref="BL111:BL112"/>
    <mergeCell ref="BM111:BM112"/>
    <mergeCell ref="BN111:BN112"/>
    <mergeCell ref="BO111:BO112"/>
    <mergeCell ref="BP111:BP112"/>
    <mergeCell ref="BQ111:BQ112"/>
    <mergeCell ref="BF111:BF112"/>
    <mergeCell ref="BG111:BG112"/>
    <mergeCell ref="BH111:BH112"/>
    <mergeCell ref="BI111:BI112"/>
    <mergeCell ref="BJ111:BJ112"/>
    <mergeCell ref="BK111:BK112"/>
    <mergeCell ref="AZ111:AZ112"/>
    <mergeCell ref="BA111:BA112"/>
    <mergeCell ref="BB111:BB112"/>
    <mergeCell ref="BC111:BC112"/>
    <mergeCell ref="BD111:BD112"/>
    <mergeCell ref="BE111:BE112"/>
    <mergeCell ref="AT111:AT112"/>
    <mergeCell ref="AU111:AU112"/>
    <mergeCell ref="AV111:AV112"/>
    <mergeCell ref="AW111:AW112"/>
    <mergeCell ref="AX111:AX112"/>
    <mergeCell ref="AY111:AY112"/>
    <mergeCell ref="AN111:AN112"/>
    <mergeCell ref="AO111:AO112"/>
    <mergeCell ref="AP111:AP112"/>
    <mergeCell ref="AQ111:AQ112"/>
    <mergeCell ref="AR111:AR112"/>
    <mergeCell ref="AS111:AS112"/>
    <mergeCell ref="AH111:AH112"/>
    <mergeCell ref="AI111:AI112"/>
    <mergeCell ref="AJ111:AJ112"/>
    <mergeCell ref="AK111:AK112"/>
    <mergeCell ref="AL111:AL112"/>
    <mergeCell ref="AM111:AM112"/>
    <mergeCell ref="CU107:CU108"/>
    <mergeCell ref="CV107:CV108"/>
    <mergeCell ref="CW107:CW108"/>
    <mergeCell ref="DQ107:DQ108"/>
    <mergeCell ref="C111:C112"/>
    <mergeCell ref="D111:D112"/>
    <mergeCell ref="AD111:AD112"/>
    <mergeCell ref="AE111:AE112"/>
    <mergeCell ref="AF111:AF112"/>
    <mergeCell ref="AG111:AG112"/>
    <mergeCell ref="CO107:CO108"/>
    <mergeCell ref="CP107:CP108"/>
    <mergeCell ref="CQ107:CQ108"/>
    <mergeCell ref="CR107:CR108"/>
    <mergeCell ref="CS107:CS108"/>
    <mergeCell ref="CT107:CT108"/>
    <mergeCell ref="CI107:CI108"/>
    <mergeCell ref="CJ107:CJ108"/>
    <mergeCell ref="CK107:CK108"/>
    <mergeCell ref="CL107:CL108"/>
    <mergeCell ref="CM107:CM108"/>
    <mergeCell ref="CN107:CN108"/>
    <mergeCell ref="CC107:CC108"/>
    <mergeCell ref="CD107:CD108"/>
    <mergeCell ref="CE107:CE108"/>
    <mergeCell ref="CF107:CF108"/>
    <mergeCell ref="CG107:CG108"/>
    <mergeCell ref="CH107:CH108"/>
    <mergeCell ref="BW107:BW108"/>
    <mergeCell ref="BX107:BX108"/>
    <mergeCell ref="BY107:BY108"/>
    <mergeCell ref="BZ107:BZ108"/>
    <mergeCell ref="CA107:CA108"/>
    <mergeCell ref="CB107:CB108"/>
    <mergeCell ref="BQ107:BQ108"/>
    <mergeCell ref="BR107:BR108"/>
    <mergeCell ref="BS107:BS108"/>
    <mergeCell ref="BT107:BT108"/>
    <mergeCell ref="BU107:BU108"/>
    <mergeCell ref="BV107:BV108"/>
    <mergeCell ref="BK107:BK108"/>
    <mergeCell ref="BL107:BL108"/>
    <mergeCell ref="BM107:BM108"/>
    <mergeCell ref="BN107:BN108"/>
    <mergeCell ref="BO107:BO108"/>
    <mergeCell ref="BP107:BP108"/>
    <mergeCell ref="BE107:BE108"/>
    <mergeCell ref="BF107:BF108"/>
    <mergeCell ref="BG107:BG108"/>
    <mergeCell ref="BH107:BH108"/>
    <mergeCell ref="BI107:BI108"/>
    <mergeCell ref="BJ107:BJ108"/>
    <mergeCell ref="AY107:AY108"/>
    <mergeCell ref="AZ107:AZ108"/>
    <mergeCell ref="BA107:BA108"/>
    <mergeCell ref="BB107:BB108"/>
    <mergeCell ref="BC107:BC108"/>
    <mergeCell ref="BD107:BD108"/>
    <mergeCell ref="AS107:AS108"/>
    <mergeCell ref="AT107:AT108"/>
    <mergeCell ref="AU107:AU108"/>
    <mergeCell ref="AV107:AV108"/>
    <mergeCell ref="AW107:AW108"/>
    <mergeCell ref="AX107:AX108"/>
    <mergeCell ref="AM107:AM108"/>
    <mergeCell ref="AN107:AN108"/>
    <mergeCell ref="AO107:AO108"/>
    <mergeCell ref="AP107:AP108"/>
    <mergeCell ref="AQ107:AQ108"/>
    <mergeCell ref="AR107:AR108"/>
    <mergeCell ref="AG107:AG108"/>
    <mergeCell ref="AH107:AH108"/>
    <mergeCell ref="AI107:AI108"/>
    <mergeCell ref="AJ107:AJ108"/>
    <mergeCell ref="AK107:AK108"/>
    <mergeCell ref="AL107:AL108"/>
    <mergeCell ref="CU104:CU106"/>
    <mergeCell ref="CV104:CV106"/>
    <mergeCell ref="CW104:CW106"/>
    <mergeCell ref="DQ104:DQ106"/>
    <mergeCell ref="B107:B112"/>
    <mergeCell ref="C107:C108"/>
    <mergeCell ref="D107:D108"/>
    <mergeCell ref="AD107:AD108"/>
    <mergeCell ref="AE107:AE108"/>
    <mergeCell ref="AF107:AF108"/>
    <mergeCell ref="CO104:CO106"/>
    <mergeCell ref="CP104:CP106"/>
    <mergeCell ref="CQ104:CQ106"/>
    <mergeCell ref="CR104:CR106"/>
    <mergeCell ref="CS104:CS106"/>
    <mergeCell ref="CT104:CT106"/>
    <mergeCell ref="CI104:CI106"/>
    <mergeCell ref="CJ104:CJ106"/>
    <mergeCell ref="CK104:CK106"/>
    <mergeCell ref="CL104:CL106"/>
    <mergeCell ref="CM104:CM106"/>
    <mergeCell ref="CN104:CN106"/>
    <mergeCell ref="CC104:CC106"/>
    <mergeCell ref="CD104:CD106"/>
    <mergeCell ref="CE104:CE106"/>
    <mergeCell ref="CF104:CF106"/>
    <mergeCell ref="CG104:CG106"/>
    <mergeCell ref="CH104:CH106"/>
    <mergeCell ref="BW104:BW106"/>
    <mergeCell ref="BX104:BX106"/>
    <mergeCell ref="BY104:BY106"/>
    <mergeCell ref="BZ104:BZ106"/>
    <mergeCell ref="CA104:CA106"/>
    <mergeCell ref="CB104:CB106"/>
    <mergeCell ref="BQ104:BQ106"/>
    <mergeCell ref="BR104:BR106"/>
    <mergeCell ref="BS104:BS106"/>
    <mergeCell ref="BT104:BT106"/>
    <mergeCell ref="BU104:BU106"/>
    <mergeCell ref="BV104:BV106"/>
    <mergeCell ref="BK104:BK106"/>
    <mergeCell ref="BL104:BL106"/>
    <mergeCell ref="BM104:BM106"/>
    <mergeCell ref="BN104:BN106"/>
    <mergeCell ref="BO104:BO106"/>
    <mergeCell ref="BP104:BP106"/>
    <mergeCell ref="BE104:BE106"/>
    <mergeCell ref="BF104:BF106"/>
    <mergeCell ref="BG104:BG106"/>
    <mergeCell ref="BH104:BH106"/>
    <mergeCell ref="BI104:BI106"/>
    <mergeCell ref="BJ104:BJ106"/>
    <mergeCell ref="AY104:AY106"/>
    <mergeCell ref="AZ104:AZ106"/>
    <mergeCell ref="BA104:BA106"/>
    <mergeCell ref="BB104:BB106"/>
    <mergeCell ref="BC104:BC106"/>
    <mergeCell ref="BD104:BD106"/>
    <mergeCell ref="AS104:AS106"/>
    <mergeCell ref="AT104:AT106"/>
    <mergeCell ref="AU104:AU106"/>
    <mergeCell ref="AV104:AV106"/>
    <mergeCell ref="AW104:AW106"/>
    <mergeCell ref="AX104:AX106"/>
    <mergeCell ref="AM104:AM106"/>
    <mergeCell ref="AN104:AN106"/>
    <mergeCell ref="AO104:AO106"/>
    <mergeCell ref="AP104:AP106"/>
    <mergeCell ref="AQ104:AQ106"/>
    <mergeCell ref="AR104:AR106"/>
    <mergeCell ref="AG104:AG106"/>
    <mergeCell ref="AH104:AH106"/>
    <mergeCell ref="AI104:AI106"/>
    <mergeCell ref="AJ104:AJ106"/>
    <mergeCell ref="AK104:AK106"/>
    <mergeCell ref="AL104:AL106"/>
    <mergeCell ref="CW86:CW88"/>
    <mergeCell ref="DQ86:DQ88"/>
    <mergeCell ref="B89:B96"/>
    <mergeCell ref="B97:B102"/>
    <mergeCell ref="B104:B106"/>
    <mergeCell ref="C104:C106"/>
    <mergeCell ref="D104:D106"/>
    <mergeCell ref="AD104:AD106"/>
    <mergeCell ref="AE104:AE106"/>
    <mergeCell ref="AF104:AF106"/>
    <mergeCell ref="CQ86:CQ88"/>
    <mergeCell ref="CR86:CR88"/>
    <mergeCell ref="CS86:CS88"/>
    <mergeCell ref="CT86:CT88"/>
    <mergeCell ref="CU86:CU88"/>
    <mergeCell ref="CV86:CV88"/>
    <mergeCell ref="CK86:CK88"/>
    <mergeCell ref="CL86:CL88"/>
    <mergeCell ref="CM86:CM88"/>
    <mergeCell ref="CN86:CN88"/>
    <mergeCell ref="CO86:CO88"/>
    <mergeCell ref="CP86:CP88"/>
    <mergeCell ref="CE86:CE88"/>
    <mergeCell ref="CF86:CF88"/>
    <mergeCell ref="CG86:CG88"/>
    <mergeCell ref="CH86:CH88"/>
    <mergeCell ref="CI86:CI88"/>
    <mergeCell ref="CJ86:CJ88"/>
    <mergeCell ref="BY86:BY88"/>
    <mergeCell ref="BZ86:BZ88"/>
    <mergeCell ref="CA86:CA88"/>
    <mergeCell ref="CB86:CB88"/>
    <mergeCell ref="CC86:CC88"/>
    <mergeCell ref="CD86:CD88"/>
    <mergeCell ref="BS86:BS88"/>
    <mergeCell ref="BT86:BT88"/>
    <mergeCell ref="BU86:BU88"/>
    <mergeCell ref="BV86:BV88"/>
    <mergeCell ref="BW86:BW88"/>
    <mergeCell ref="BX86:BX88"/>
    <mergeCell ref="BM86:BM88"/>
    <mergeCell ref="BN86:BN88"/>
    <mergeCell ref="BO86:BO88"/>
    <mergeCell ref="BP86:BP88"/>
    <mergeCell ref="BQ86:BQ88"/>
    <mergeCell ref="BR86:BR88"/>
    <mergeCell ref="BG86:BG88"/>
    <mergeCell ref="BH86:BH88"/>
    <mergeCell ref="BI86:BI88"/>
    <mergeCell ref="BJ86:BJ88"/>
    <mergeCell ref="BK86:BK88"/>
    <mergeCell ref="BL86:BL88"/>
    <mergeCell ref="BA86:BA88"/>
    <mergeCell ref="BB86:BB88"/>
    <mergeCell ref="BC86:BC88"/>
    <mergeCell ref="BD86:BD88"/>
    <mergeCell ref="BE86:BE88"/>
    <mergeCell ref="BF86:BF88"/>
    <mergeCell ref="AU86:AU88"/>
    <mergeCell ref="AV86:AV88"/>
    <mergeCell ref="AW86:AW88"/>
    <mergeCell ref="AX86:AX88"/>
    <mergeCell ref="AY86:AY88"/>
    <mergeCell ref="AZ86:AZ88"/>
    <mergeCell ref="AO86:AO88"/>
    <mergeCell ref="AP86:AP88"/>
    <mergeCell ref="AQ86:AQ88"/>
    <mergeCell ref="AR86:AR88"/>
    <mergeCell ref="AS86:AS88"/>
    <mergeCell ref="AT86:AT88"/>
    <mergeCell ref="AI86:AI88"/>
    <mergeCell ref="AJ86:AJ88"/>
    <mergeCell ref="AK86:AK88"/>
    <mergeCell ref="AL86:AL88"/>
    <mergeCell ref="AM86:AM88"/>
    <mergeCell ref="AN86:AN88"/>
    <mergeCell ref="CV82:CV85"/>
    <mergeCell ref="CW82:CW85"/>
    <mergeCell ref="DQ82:DQ85"/>
    <mergeCell ref="C86:C88"/>
    <mergeCell ref="D86:D88"/>
    <mergeCell ref="AD86:AD88"/>
    <mergeCell ref="AE86:AE88"/>
    <mergeCell ref="AF86:AF88"/>
    <mergeCell ref="AG86:AG88"/>
    <mergeCell ref="AH86:AH88"/>
    <mergeCell ref="CP82:CP85"/>
    <mergeCell ref="CQ82:CQ85"/>
    <mergeCell ref="CR82:CR85"/>
    <mergeCell ref="CS82:CS85"/>
    <mergeCell ref="CT82:CT85"/>
    <mergeCell ref="CU82:CU85"/>
    <mergeCell ref="CJ82:CJ85"/>
    <mergeCell ref="CK82:CK85"/>
    <mergeCell ref="CL82:CL85"/>
    <mergeCell ref="CM82:CM85"/>
    <mergeCell ref="CN82:CN85"/>
    <mergeCell ref="CO82:CO85"/>
    <mergeCell ref="CD82:CD85"/>
    <mergeCell ref="CE82:CE85"/>
    <mergeCell ref="CF82:CF85"/>
    <mergeCell ref="CG82:CG85"/>
    <mergeCell ref="CH82:CH85"/>
    <mergeCell ref="CI82:CI85"/>
    <mergeCell ref="BX82:BX85"/>
    <mergeCell ref="BY82:BY85"/>
    <mergeCell ref="BZ82:BZ85"/>
    <mergeCell ref="CA82:CA85"/>
    <mergeCell ref="CB82:CB85"/>
    <mergeCell ref="CC82:CC85"/>
    <mergeCell ref="BR82:BR85"/>
    <mergeCell ref="BS82:BS85"/>
    <mergeCell ref="BT82:BT85"/>
    <mergeCell ref="BU82:BU85"/>
    <mergeCell ref="BV82:BV85"/>
    <mergeCell ref="BW82:BW85"/>
    <mergeCell ref="BL82:BL85"/>
    <mergeCell ref="BM82:BM85"/>
    <mergeCell ref="BN82:BN85"/>
    <mergeCell ref="BO82:BO85"/>
    <mergeCell ref="BP82:BP85"/>
    <mergeCell ref="BQ82:BQ85"/>
    <mergeCell ref="BF82:BF85"/>
    <mergeCell ref="BG82:BG85"/>
    <mergeCell ref="BH82:BH85"/>
    <mergeCell ref="BI82:BI85"/>
    <mergeCell ref="BJ82:BJ85"/>
    <mergeCell ref="BK82:BK85"/>
    <mergeCell ref="AZ82:AZ85"/>
    <mergeCell ref="BA82:BA85"/>
    <mergeCell ref="BB82:BB85"/>
    <mergeCell ref="BC82:BC85"/>
    <mergeCell ref="BD82:BD85"/>
    <mergeCell ref="BE82:BE85"/>
    <mergeCell ref="AT82:AT85"/>
    <mergeCell ref="AU82:AU85"/>
    <mergeCell ref="AV82:AV85"/>
    <mergeCell ref="AW82:AW85"/>
    <mergeCell ref="AX82:AX85"/>
    <mergeCell ref="AY82:AY85"/>
    <mergeCell ref="AN82:AN85"/>
    <mergeCell ref="AO82:AO85"/>
    <mergeCell ref="AP82:AP85"/>
    <mergeCell ref="AQ82:AQ85"/>
    <mergeCell ref="AR82:AR85"/>
    <mergeCell ref="AS82:AS85"/>
    <mergeCell ref="AH82:AH85"/>
    <mergeCell ref="AI82:AI85"/>
    <mergeCell ref="AJ82:AJ85"/>
    <mergeCell ref="AK82:AK85"/>
    <mergeCell ref="AL82:AL85"/>
    <mergeCell ref="AM82:AM85"/>
    <mergeCell ref="DQ62:DQ66"/>
    <mergeCell ref="B69:B79"/>
    <mergeCell ref="B80:B81"/>
    <mergeCell ref="B82:B88"/>
    <mergeCell ref="C82:C85"/>
    <mergeCell ref="D82:D85"/>
    <mergeCell ref="AD82:AD85"/>
    <mergeCell ref="AE82:AE85"/>
    <mergeCell ref="AF82:AF85"/>
    <mergeCell ref="AG82:AG85"/>
    <mergeCell ref="CR62:CR66"/>
    <mergeCell ref="CS62:CS66"/>
    <mergeCell ref="CT62:CT66"/>
    <mergeCell ref="CU62:CU66"/>
    <mergeCell ref="CV62:CV66"/>
    <mergeCell ref="CW62:CW66"/>
    <mergeCell ref="CL62:CL66"/>
    <mergeCell ref="CM62:CM66"/>
    <mergeCell ref="CN62:CN66"/>
    <mergeCell ref="CO62:CO66"/>
    <mergeCell ref="CP62:CP66"/>
    <mergeCell ref="CQ62:CQ66"/>
    <mergeCell ref="CF62:CF66"/>
    <mergeCell ref="CG62:CG66"/>
    <mergeCell ref="CH62:CH66"/>
    <mergeCell ref="CI62:CI66"/>
    <mergeCell ref="CJ62:CJ66"/>
    <mergeCell ref="CK62:CK66"/>
    <mergeCell ref="BZ62:BZ66"/>
    <mergeCell ref="CA62:CA66"/>
    <mergeCell ref="CB62:CB66"/>
    <mergeCell ref="CC62:CC66"/>
    <mergeCell ref="CD62:CD66"/>
    <mergeCell ref="CE62:CE66"/>
    <mergeCell ref="BT62:BT66"/>
    <mergeCell ref="BU62:BU66"/>
    <mergeCell ref="BV62:BV66"/>
    <mergeCell ref="BW62:BW66"/>
    <mergeCell ref="BX62:BX66"/>
    <mergeCell ref="BY62:BY66"/>
    <mergeCell ref="BN62:BN66"/>
    <mergeCell ref="BO62:BO66"/>
    <mergeCell ref="BP62:BP66"/>
    <mergeCell ref="BQ62:BQ66"/>
    <mergeCell ref="BR62:BR66"/>
    <mergeCell ref="BS62:BS66"/>
    <mergeCell ref="BH62:BH66"/>
    <mergeCell ref="BI62:BI66"/>
    <mergeCell ref="BJ62:BJ66"/>
    <mergeCell ref="BK62:BK66"/>
    <mergeCell ref="BL62:BL66"/>
    <mergeCell ref="BM62:BM66"/>
    <mergeCell ref="BB62:BB66"/>
    <mergeCell ref="BC62:BC66"/>
    <mergeCell ref="BD62:BD66"/>
    <mergeCell ref="BE62:BE66"/>
    <mergeCell ref="BF62:BF66"/>
    <mergeCell ref="BG62:BG66"/>
    <mergeCell ref="AV62:AV66"/>
    <mergeCell ref="AW62:AW66"/>
    <mergeCell ref="AX62:AX66"/>
    <mergeCell ref="AY62:AY66"/>
    <mergeCell ref="AZ62:AZ66"/>
    <mergeCell ref="BA62:BA66"/>
    <mergeCell ref="AP62:AP66"/>
    <mergeCell ref="AQ62:AQ66"/>
    <mergeCell ref="AR62:AR66"/>
    <mergeCell ref="AS62:AS66"/>
    <mergeCell ref="AT62:AT66"/>
    <mergeCell ref="AU62:AU66"/>
    <mergeCell ref="AJ62:AJ66"/>
    <mergeCell ref="AK62:AK66"/>
    <mergeCell ref="AL62:AL66"/>
    <mergeCell ref="AM62:AM66"/>
    <mergeCell ref="AN62:AN66"/>
    <mergeCell ref="AO62:AO66"/>
    <mergeCell ref="CW58:CW61"/>
    <mergeCell ref="DQ58:DQ61"/>
    <mergeCell ref="C62:C66"/>
    <mergeCell ref="D62:D66"/>
    <mergeCell ref="AD62:AD66"/>
    <mergeCell ref="AE62:AE66"/>
    <mergeCell ref="AF62:AF66"/>
    <mergeCell ref="AG62:AG66"/>
    <mergeCell ref="AH62:AH66"/>
    <mergeCell ref="AI62:AI66"/>
    <mergeCell ref="CQ58:CQ61"/>
    <mergeCell ref="CR58:CR61"/>
    <mergeCell ref="CS58:CS61"/>
    <mergeCell ref="CT58:CT61"/>
    <mergeCell ref="CU58:CU61"/>
    <mergeCell ref="CV58:CV61"/>
    <mergeCell ref="CK58:CK61"/>
    <mergeCell ref="CL58:CL61"/>
    <mergeCell ref="CM58:CM61"/>
    <mergeCell ref="CN58:CN61"/>
    <mergeCell ref="CO58:CO61"/>
    <mergeCell ref="CP58:CP61"/>
    <mergeCell ref="CE58:CE61"/>
    <mergeCell ref="CF58:CF61"/>
    <mergeCell ref="CG58:CG61"/>
    <mergeCell ref="CH58:CH61"/>
    <mergeCell ref="CI58:CI61"/>
    <mergeCell ref="CJ58:CJ61"/>
    <mergeCell ref="BY58:BY61"/>
    <mergeCell ref="BZ58:BZ61"/>
    <mergeCell ref="CA58:CA61"/>
    <mergeCell ref="CB58:CB61"/>
    <mergeCell ref="CC58:CC61"/>
    <mergeCell ref="CD58:CD61"/>
    <mergeCell ref="BS58:BS61"/>
    <mergeCell ref="BT58:BT61"/>
    <mergeCell ref="BU58:BU61"/>
    <mergeCell ref="BV58:BV61"/>
    <mergeCell ref="BW58:BW61"/>
    <mergeCell ref="BX58:BX61"/>
    <mergeCell ref="BM58:BM61"/>
    <mergeCell ref="BN58:BN61"/>
    <mergeCell ref="BO58:BO61"/>
    <mergeCell ref="BP58:BP61"/>
    <mergeCell ref="BQ58:BQ61"/>
    <mergeCell ref="BR58:BR61"/>
    <mergeCell ref="BG58:BG61"/>
    <mergeCell ref="BH58:BH61"/>
    <mergeCell ref="BI58:BI61"/>
    <mergeCell ref="BJ58:BJ61"/>
    <mergeCell ref="BK58:BK61"/>
    <mergeCell ref="BL58:BL61"/>
    <mergeCell ref="BA58:BA61"/>
    <mergeCell ref="BB58:BB61"/>
    <mergeCell ref="BC58:BC61"/>
    <mergeCell ref="BD58:BD61"/>
    <mergeCell ref="BE58:BE61"/>
    <mergeCell ref="BF58:BF61"/>
    <mergeCell ref="AU58:AU61"/>
    <mergeCell ref="AV58:AV61"/>
    <mergeCell ref="AW58:AW61"/>
    <mergeCell ref="AX58:AX61"/>
    <mergeCell ref="AY58:AY61"/>
    <mergeCell ref="AZ58:AZ61"/>
    <mergeCell ref="AO58:AO61"/>
    <mergeCell ref="AP58:AP61"/>
    <mergeCell ref="AQ58:AQ61"/>
    <mergeCell ref="AR58:AR61"/>
    <mergeCell ref="AS58:AS61"/>
    <mergeCell ref="AT58:AT61"/>
    <mergeCell ref="AI58:AI61"/>
    <mergeCell ref="AJ58:AJ61"/>
    <mergeCell ref="AK58:AK61"/>
    <mergeCell ref="AL58:AL61"/>
    <mergeCell ref="AM58:AM61"/>
    <mergeCell ref="AN58:AN61"/>
    <mergeCell ref="DQ55:DQ57"/>
    <mergeCell ref="B58:B66"/>
    <mergeCell ref="C58:C61"/>
    <mergeCell ref="D58:D61"/>
    <mergeCell ref="E58:E59"/>
    <mergeCell ref="AD58:AD61"/>
    <mergeCell ref="AE58:AE61"/>
    <mergeCell ref="AF58:AF61"/>
    <mergeCell ref="AG58:AG61"/>
    <mergeCell ref="AH58:AH61"/>
    <mergeCell ref="CR55:CR57"/>
    <mergeCell ref="CS55:CS57"/>
    <mergeCell ref="CT55:CT57"/>
    <mergeCell ref="CU55:CU57"/>
    <mergeCell ref="CV55:CV57"/>
    <mergeCell ref="CW55:CW57"/>
    <mergeCell ref="CL55:CL57"/>
    <mergeCell ref="CM55:CM57"/>
    <mergeCell ref="CN55:CN57"/>
    <mergeCell ref="CO55:CO57"/>
    <mergeCell ref="CP55:CP57"/>
    <mergeCell ref="CQ55:CQ57"/>
    <mergeCell ref="CF55:CF57"/>
    <mergeCell ref="CG55:CG57"/>
    <mergeCell ref="CH55:CH57"/>
    <mergeCell ref="CI55:CI57"/>
    <mergeCell ref="CJ55:CJ57"/>
    <mergeCell ref="CK55:CK57"/>
    <mergeCell ref="BZ55:BZ57"/>
    <mergeCell ref="CA55:CA57"/>
    <mergeCell ref="CB55:CB57"/>
    <mergeCell ref="CC55:CC57"/>
    <mergeCell ref="CD55:CD57"/>
    <mergeCell ref="CE55:CE57"/>
    <mergeCell ref="BT55:BT57"/>
    <mergeCell ref="BU55:BU57"/>
    <mergeCell ref="BV55:BV57"/>
    <mergeCell ref="BW55:BW57"/>
    <mergeCell ref="BX55:BX57"/>
    <mergeCell ref="BY55:BY57"/>
    <mergeCell ref="BN55:BN57"/>
    <mergeCell ref="BO55:BO57"/>
    <mergeCell ref="BP55:BP57"/>
    <mergeCell ref="BQ55:BQ57"/>
    <mergeCell ref="BR55:BR57"/>
    <mergeCell ref="BS55:BS57"/>
    <mergeCell ref="BH55:BH57"/>
    <mergeCell ref="BI55:BI57"/>
    <mergeCell ref="BJ55:BJ57"/>
    <mergeCell ref="BK55:BK57"/>
    <mergeCell ref="BL55:BL57"/>
    <mergeCell ref="BM55:BM57"/>
    <mergeCell ref="BB55:BB57"/>
    <mergeCell ref="BC55:BC57"/>
    <mergeCell ref="BD55:BD57"/>
    <mergeCell ref="BE55:BE57"/>
    <mergeCell ref="BF55:BF57"/>
    <mergeCell ref="BG55:BG57"/>
    <mergeCell ref="AV55:AV57"/>
    <mergeCell ref="AW55:AW57"/>
    <mergeCell ref="AX55:AX57"/>
    <mergeCell ref="AY55:AY57"/>
    <mergeCell ref="AZ55:AZ57"/>
    <mergeCell ref="BA55:BA57"/>
    <mergeCell ref="AP55:AP57"/>
    <mergeCell ref="AQ55:AQ57"/>
    <mergeCell ref="AR55:AR57"/>
    <mergeCell ref="AS55:AS57"/>
    <mergeCell ref="AT55:AT57"/>
    <mergeCell ref="AU55:AU57"/>
    <mergeCell ref="AJ55:AJ57"/>
    <mergeCell ref="AK55:AK57"/>
    <mergeCell ref="AL55:AL57"/>
    <mergeCell ref="AM55:AM57"/>
    <mergeCell ref="AN55:AN57"/>
    <mergeCell ref="AO55:AO57"/>
    <mergeCell ref="CW53:CW54"/>
    <mergeCell ref="B55:B57"/>
    <mergeCell ref="C55:C57"/>
    <mergeCell ref="D55:D57"/>
    <mergeCell ref="AD55:AD57"/>
    <mergeCell ref="AE55:AE57"/>
    <mergeCell ref="AF55:AF57"/>
    <mergeCell ref="AG55:AG57"/>
    <mergeCell ref="AH55:AH57"/>
    <mergeCell ref="AI55:AI57"/>
    <mergeCell ref="CQ53:CQ54"/>
    <mergeCell ref="CR53:CR54"/>
    <mergeCell ref="CS53:CS54"/>
    <mergeCell ref="CT53:CT54"/>
    <mergeCell ref="CU53:CU54"/>
    <mergeCell ref="CV53:CV54"/>
    <mergeCell ref="CK53:CK54"/>
    <mergeCell ref="CL53:CL54"/>
    <mergeCell ref="CM53:CM54"/>
    <mergeCell ref="CN53:CN54"/>
    <mergeCell ref="CO53:CO54"/>
    <mergeCell ref="CP53:CP54"/>
    <mergeCell ref="CE53:CE54"/>
    <mergeCell ref="CF53:CF54"/>
    <mergeCell ref="CG53:CG54"/>
    <mergeCell ref="CH53:CH54"/>
    <mergeCell ref="CI53:CI54"/>
    <mergeCell ref="CJ53:CJ54"/>
    <mergeCell ref="BY53:BY54"/>
    <mergeCell ref="BZ53:BZ54"/>
    <mergeCell ref="CA53:CA54"/>
    <mergeCell ref="CB53:CB54"/>
    <mergeCell ref="CC53:CC54"/>
    <mergeCell ref="CD53:CD54"/>
    <mergeCell ref="BS53:BS54"/>
    <mergeCell ref="BT53:BT54"/>
    <mergeCell ref="BU53:BU54"/>
    <mergeCell ref="BV53:BV54"/>
    <mergeCell ref="BW53:BW54"/>
    <mergeCell ref="BX53:BX54"/>
    <mergeCell ref="BM53:BM54"/>
    <mergeCell ref="BN53:BN54"/>
    <mergeCell ref="BO53:BO54"/>
    <mergeCell ref="BP53:BP54"/>
    <mergeCell ref="BQ53:BQ54"/>
    <mergeCell ref="BR53:BR54"/>
    <mergeCell ref="BG53:BG54"/>
    <mergeCell ref="BH53:BH54"/>
    <mergeCell ref="BI53:BI54"/>
    <mergeCell ref="BJ53:BJ54"/>
    <mergeCell ref="BK53:BK54"/>
    <mergeCell ref="BL53:BL54"/>
    <mergeCell ref="BA53:BA54"/>
    <mergeCell ref="BB53:BB54"/>
    <mergeCell ref="BC53:BC54"/>
    <mergeCell ref="BD53:BD54"/>
    <mergeCell ref="BE53:BE54"/>
    <mergeCell ref="BF53:BF54"/>
    <mergeCell ref="AU53:AU54"/>
    <mergeCell ref="AV53:AV54"/>
    <mergeCell ref="AW53:AW54"/>
    <mergeCell ref="AX53:AX54"/>
    <mergeCell ref="AY53:AY54"/>
    <mergeCell ref="AZ53:AZ54"/>
    <mergeCell ref="AO53:AO54"/>
    <mergeCell ref="AP53:AP54"/>
    <mergeCell ref="AQ53:AQ54"/>
    <mergeCell ref="AR53:AR54"/>
    <mergeCell ref="AS53:AS54"/>
    <mergeCell ref="AT53:AT54"/>
    <mergeCell ref="AI53:AI54"/>
    <mergeCell ref="AJ53:AJ54"/>
    <mergeCell ref="AK53:AK54"/>
    <mergeCell ref="AL53:AL54"/>
    <mergeCell ref="AM53:AM54"/>
    <mergeCell ref="AN53:AN54"/>
    <mergeCell ref="CV46:CV47"/>
    <mergeCell ref="CW46:CW47"/>
    <mergeCell ref="B53:B54"/>
    <mergeCell ref="C53:C54"/>
    <mergeCell ref="D53:D54"/>
    <mergeCell ref="AD53:AD54"/>
    <mergeCell ref="AE53:AE54"/>
    <mergeCell ref="AF53:AF54"/>
    <mergeCell ref="AG53:AG54"/>
    <mergeCell ref="AH53:AH54"/>
    <mergeCell ref="CP46:CP47"/>
    <mergeCell ref="CQ46:CQ47"/>
    <mergeCell ref="CR46:CR47"/>
    <mergeCell ref="CS46:CS47"/>
    <mergeCell ref="CT46:CT47"/>
    <mergeCell ref="CU46:CU47"/>
    <mergeCell ref="CJ46:CJ47"/>
    <mergeCell ref="CK46:CK47"/>
    <mergeCell ref="CL46:CL47"/>
    <mergeCell ref="CM46:CM47"/>
    <mergeCell ref="CN46:CN47"/>
    <mergeCell ref="CO46:CO47"/>
    <mergeCell ref="CD46:CD47"/>
    <mergeCell ref="CE46:CE47"/>
    <mergeCell ref="CF46:CF47"/>
    <mergeCell ref="CG46:CG47"/>
    <mergeCell ref="CH46:CH47"/>
    <mergeCell ref="CI46:CI47"/>
    <mergeCell ref="BX46:BX47"/>
    <mergeCell ref="BY46:BY47"/>
    <mergeCell ref="BZ46:BZ47"/>
    <mergeCell ref="CA46:CA47"/>
    <mergeCell ref="CB46:CB47"/>
    <mergeCell ref="CC46:CC47"/>
    <mergeCell ref="BR46:BR47"/>
    <mergeCell ref="BS46:BS47"/>
    <mergeCell ref="BT46:BT47"/>
    <mergeCell ref="BU46:BU47"/>
    <mergeCell ref="BV46:BV47"/>
    <mergeCell ref="BW46:BW47"/>
    <mergeCell ref="BL46:BL47"/>
    <mergeCell ref="BM46:BM47"/>
    <mergeCell ref="BN46:BN47"/>
    <mergeCell ref="BO46:BO47"/>
    <mergeCell ref="BP46:BP47"/>
    <mergeCell ref="BQ46:BQ47"/>
    <mergeCell ref="BF46:BF47"/>
    <mergeCell ref="BG46:BG47"/>
    <mergeCell ref="BH46:BH47"/>
    <mergeCell ref="BI46:BI47"/>
    <mergeCell ref="BJ46:BJ47"/>
    <mergeCell ref="BK46:BK47"/>
    <mergeCell ref="AZ46:AZ47"/>
    <mergeCell ref="BA46:BA47"/>
    <mergeCell ref="BB46:BB47"/>
    <mergeCell ref="BC46:BC47"/>
    <mergeCell ref="BD46:BD47"/>
    <mergeCell ref="BE46:BE47"/>
    <mergeCell ref="AT46:AT47"/>
    <mergeCell ref="AU46:AU47"/>
    <mergeCell ref="AV46:AV47"/>
    <mergeCell ref="AW46:AW47"/>
    <mergeCell ref="AX46:AX47"/>
    <mergeCell ref="AY46:AY47"/>
    <mergeCell ref="AN46:AN47"/>
    <mergeCell ref="AO46:AO47"/>
    <mergeCell ref="AP46:AP47"/>
    <mergeCell ref="AQ46:AQ47"/>
    <mergeCell ref="AR46:AR47"/>
    <mergeCell ref="AS46:AS47"/>
    <mergeCell ref="AH46:AH47"/>
    <mergeCell ref="AI46:AI47"/>
    <mergeCell ref="AJ46:AJ47"/>
    <mergeCell ref="AK46:AK47"/>
    <mergeCell ref="AL46:AL47"/>
    <mergeCell ref="AM46:AM47"/>
    <mergeCell ref="CW38:CW39"/>
    <mergeCell ref="DQ38:DQ39"/>
    <mergeCell ref="B43:B45"/>
    <mergeCell ref="B46:B51"/>
    <mergeCell ref="C46:C47"/>
    <mergeCell ref="D46:D47"/>
    <mergeCell ref="AD46:AD47"/>
    <mergeCell ref="AE46:AE47"/>
    <mergeCell ref="AF46:AF47"/>
    <mergeCell ref="AG46:AG47"/>
    <mergeCell ref="CQ38:CQ39"/>
    <mergeCell ref="CR38:CR39"/>
    <mergeCell ref="CS38:CS39"/>
    <mergeCell ref="CT38:CT39"/>
    <mergeCell ref="CU38:CU39"/>
    <mergeCell ref="CV38:CV39"/>
    <mergeCell ref="CK38:CK39"/>
    <mergeCell ref="CL38:CL39"/>
    <mergeCell ref="CM38:CM39"/>
    <mergeCell ref="CN38:CN39"/>
    <mergeCell ref="CO38:CO39"/>
    <mergeCell ref="CP38:CP39"/>
    <mergeCell ref="CE38:CE39"/>
    <mergeCell ref="CF38:CF39"/>
    <mergeCell ref="CG38:CG39"/>
    <mergeCell ref="CH38:CH39"/>
    <mergeCell ref="CI38:CI39"/>
    <mergeCell ref="CJ38:CJ39"/>
    <mergeCell ref="BY38:BY39"/>
    <mergeCell ref="BZ38:BZ39"/>
    <mergeCell ref="CA38:CA39"/>
    <mergeCell ref="CB38:CB39"/>
    <mergeCell ref="CC38:CC39"/>
    <mergeCell ref="CD38:CD39"/>
    <mergeCell ref="BS38:BS39"/>
    <mergeCell ref="BT38:BT39"/>
    <mergeCell ref="BU38:BU39"/>
    <mergeCell ref="BV38:BV39"/>
    <mergeCell ref="BW38:BW39"/>
    <mergeCell ref="BX38:BX39"/>
    <mergeCell ref="BM38:BM39"/>
    <mergeCell ref="BN38:BN39"/>
    <mergeCell ref="BO38:BO39"/>
    <mergeCell ref="BP38:BP39"/>
    <mergeCell ref="BQ38:BQ39"/>
    <mergeCell ref="BR38:BR39"/>
    <mergeCell ref="BG38:BG39"/>
    <mergeCell ref="BH38:BH39"/>
    <mergeCell ref="BI38:BI39"/>
    <mergeCell ref="BJ38:BJ39"/>
    <mergeCell ref="BK38:BK39"/>
    <mergeCell ref="BL38:BL39"/>
    <mergeCell ref="BA38:BA39"/>
    <mergeCell ref="BB38:BB39"/>
    <mergeCell ref="BC38:BC39"/>
    <mergeCell ref="BD38:BD39"/>
    <mergeCell ref="BE38:BE39"/>
    <mergeCell ref="BF38:BF39"/>
    <mergeCell ref="AU38:AU39"/>
    <mergeCell ref="AV38:AV39"/>
    <mergeCell ref="AW38:AW39"/>
    <mergeCell ref="AX38:AX39"/>
    <mergeCell ref="AY38:AY39"/>
    <mergeCell ref="AZ38:AZ39"/>
    <mergeCell ref="AO38:AO39"/>
    <mergeCell ref="AP38:AP39"/>
    <mergeCell ref="AQ38:AQ39"/>
    <mergeCell ref="AR38:AR39"/>
    <mergeCell ref="AS38:AS39"/>
    <mergeCell ref="AT38:AT39"/>
    <mergeCell ref="AI38:AI39"/>
    <mergeCell ref="AJ38:AJ39"/>
    <mergeCell ref="AK38:AK39"/>
    <mergeCell ref="AL38:AL39"/>
    <mergeCell ref="AM38:AM39"/>
    <mergeCell ref="AN38:AN39"/>
    <mergeCell ref="CW34:CW37"/>
    <mergeCell ref="DQ34:DQ37"/>
    <mergeCell ref="E36:E37"/>
    <mergeCell ref="B38:B39"/>
    <mergeCell ref="D38:D39"/>
    <mergeCell ref="AD38:AD39"/>
    <mergeCell ref="AE38:AE39"/>
    <mergeCell ref="AF38:AF39"/>
    <mergeCell ref="AG38:AG39"/>
    <mergeCell ref="AH38:AH39"/>
    <mergeCell ref="CQ34:CQ37"/>
    <mergeCell ref="CR34:CR37"/>
    <mergeCell ref="CS34:CS37"/>
    <mergeCell ref="CT34:CT37"/>
    <mergeCell ref="CU34:CU37"/>
    <mergeCell ref="CV34:CV37"/>
    <mergeCell ref="CK34:CK37"/>
    <mergeCell ref="CL34:CL37"/>
    <mergeCell ref="CM34:CM37"/>
    <mergeCell ref="CN34:CN37"/>
    <mergeCell ref="CO34:CO37"/>
    <mergeCell ref="CP34:CP37"/>
    <mergeCell ref="CE34:CE37"/>
    <mergeCell ref="CF34:CF37"/>
    <mergeCell ref="CG34:CG37"/>
    <mergeCell ref="CH34:CH37"/>
    <mergeCell ref="CI34:CI37"/>
    <mergeCell ref="CJ34:CJ37"/>
    <mergeCell ref="BY34:BY37"/>
    <mergeCell ref="BZ34:BZ37"/>
    <mergeCell ref="CA34:CA37"/>
    <mergeCell ref="CB34:CB37"/>
    <mergeCell ref="CC34:CC37"/>
    <mergeCell ref="CD34:CD37"/>
    <mergeCell ref="BS34:BS37"/>
    <mergeCell ref="BT34:BT37"/>
    <mergeCell ref="BU34:BU37"/>
    <mergeCell ref="BV34:BV37"/>
    <mergeCell ref="BW34:BW37"/>
    <mergeCell ref="BX34:BX37"/>
    <mergeCell ref="BM34:BM37"/>
    <mergeCell ref="BN34:BN37"/>
    <mergeCell ref="BO34:BO37"/>
    <mergeCell ref="BP34:BP37"/>
    <mergeCell ref="BQ34:BQ37"/>
    <mergeCell ref="BR34:BR37"/>
    <mergeCell ref="BG34:BG37"/>
    <mergeCell ref="BH34:BH37"/>
    <mergeCell ref="BI34:BI37"/>
    <mergeCell ref="BJ34:BJ37"/>
    <mergeCell ref="BK34:BK37"/>
    <mergeCell ref="BL34:BL37"/>
    <mergeCell ref="BA34:BA37"/>
    <mergeCell ref="BB34:BB37"/>
    <mergeCell ref="BC34:BC37"/>
    <mergeCell ref="BD34:BD37"/>
    <mergeCell ref="BE34:BE37"/>
    <mergeCell ref="BF34:BF37"/>
    <mergeCell ref="AU34:AU37"/>
    <mergeCell ref="AV34:AV37"/>
    <mergeCell ref="AW34:AW37"/>
    <mergeCell ref="AX34:AX37"/>
    <mergeCell ref="AY34:AY37"/>
    <mergeCell ref="AZ34:AZ37"/>
    <mergeCell ref="AO34:AO37"/>
    <mergeCell ref="AP34:AP37"/>
    <mergeCell ref="AQ34:AQ37"/>
    <mergeCell ref="AR34:AR37"/>
    <mergeCell ref="AS34:AS37"/>
    <mergeCell ref="AT34:AT37"/>
    <mergeCell ref="AI34:AI37"/>
    <mergeCell ref="AJ34:AJ37"/>
    <mergeCell ref="AK34:AK37"/>
    <mergeCell ref="AL34:AL37"/>
    <mergeCell ref="AM34:AM37"/>
    <mergeCell ref="AN34:AN37"/>
    <mergeCell ref="CW30:CW32"/>
    <mergeCell ref="DQ30:DQ32"/>
    <mergeCell ref="C34:C37"/>
    <mergeCell ref="D34:D37"/>
    <mergeCell ref="V34:V35"/>
    <mergeCell ref="AD34:AD37"/>
    <mergeCell ref="AE34:AE37"/>
    <mergeCell ref="AF34:AF37"/>
    <mergeCell ref="AG34:AG37"/>
    <mergeCell ref="AH34:AH37"/>
    <mergeCell ref="CQ30:CQ32"/>
    <mergeCell ref="CR30:CR32"/>
    <mergeCell ref="CS30:CS32"/>
    <mergeCell ref="CT30:CT32"/>
    <mergeCell ref="CU30:CU32"/>
    <mergeCell ref="CV30:CV32"/>
    <mergeCell ref="CK30:CK32"/>
    <mergeCell ref="CL30:CL32"/>
    <mergeCell ref="CM30:CM32"/>
    <mergeCell ref="CN30:CN32"/>
    <mergeCell ref="CO30:CO32"/>
    <mergeCell ref="CP30:CP32"/>
    <mergeCell ref="CE30:CE32"/>
    <mergeCell ref="CF30:CF32"/>
    <mergeCell ref="CG30:CG32"/>
    <mergeCell ref="CH30:CH32"/>
    <mergeCell ref="CI30:CI32"/>
    <mergeCell ref="CJ30:CJ32"/>
    <mergeCell ref="BY30:BY32"/>
    <mergeCell ref="BZ30:BZ32"/>
    <mergeCell ref="CA30:CA32"/>
    <mergeCell ref="CB30:CB32"/>
    <mergeCell ref="CC30:CC32"/>
    <mergeCell ref="CD30:CD32"/>
    <mergeCell ref="BS30:BS32"/>
    <mergeCell ref="BT30:BT32"/>
    <mergeCell ref="BU30:BU32"/>
    <mergeCell ref="BV30:BV32"/>
    <mergeCell ref="BW30:BW32"/>
    <mergeCell ref="BX30:BX32"/>
    <mergeCell ref="BM30:BM32"/>
    <mergeCell ref="BN30:BN32"/>
    <mergeCell ref="BO30:BO32"/>
    <mergeCell ref="BP30:BP32"/>
    <mergeCell ref="BQ30:BQ32"/>
    <mergeCell ref="BR30:BR32"/>
    <mergeCell ref="BG30:BG32"/>
    <mergeCell ref="BH30:BH32"/>
    <mergeCell ref="BI30:BI32"/>
    <mergeCell ref="BJ30:BJ32"/>
    <mergeCell ref="BK30:BK32"/>
    <mergeCell ref="BL30:BL32"/>
    <mergeCell ref="BA30:BA32"/>
    <mergeCell ref="BB30:BB32"/>
    <mergeCell ref="BC30:BC32"/>
    <mergeCell ref="BD30:BD32"/>
    <mergeCell ref="BE30:BE32"/>
    <mergeCell ref="BF30:BF32"/>
    <mergeCell ref="AU30:AU32"/>
    <mergeCell ref="AV30:AV32"/>
    <mergeCell ref="AW30:AW32"/>
    <mergeCell ref="AX30:AX32"/>
    <mergeCell ref="AY30:AY32"/>
    <mergeCell ref="AZ30:AZ32"/>
    <mergeCell ref="AO30:AO32"/>
    <mergeCell ref="AP30:AP32"/>
    <mergeCell ref="AQ30:AQ32"/>
    <mergeCell ref="AR30:AR32"/>
    <mergeCell ref="AS30:AS32"/>
    <mergeCell ref="AT30:AT32"/>
    <mergeCell ref="AI30:AI32"/>
    <mergeCell ref="AJ30:AJ32"/>
    <mergeCell ref="AK30:AK32"/>
    <mergeCell ref="AL30:AL32"/>
    <mergeCell ref="AM30:AM32"/>
    <mergeCell ref="AN30:AN32"/>
    <mergeCell ref="DQ26:DQ29"/>
    <mergeCell ref="B30:B37"/>
    <mergeCell ref="C30:C32"/>
    <mergeCell ref="D30:D32"/>
    <mergeCell ref="E30:E32"/>
    <mergeCell ref="AD30:AD32"/>
    <mergeCell ref="AE30:AE32"/>
    <mergeCell ref="AF30:AF32"/>
    <mergeCell ref="AG30:AG32"/>
    <mergeCell ref="AH30:AH32"/>
    <mergeCell ref="CR26:CR29"/>
    <mergeCell ref="CS26:CS29"/>
    <mergeCell ref="CT26:CT29"/>
    <mergeCell ref="CU26:CU29"/>
    <mergeCell ref="CV26:CV29"/>
    <mergeCell ref="CW26:CW29"/>
    <mergeCell ref="CL26:CL29"/>
    <mergeCell ref="CM26:CM29"/>
    <mergeCell ref="CN26:CN29"/>
    <mergeCell ref="CO26:CO29"/>
    <mergeCell ref="CP26:CP29"/>
    <mergeCell ref="CQ26:CQ29"/>
    <mergeCell ref="CF26:CF29"/>
    <mergeCell ref="CG26:CG29"/>
    <mergeCell ref="CH26:CH29"/>
    <mergeCell ref="CI26:CI29"/>
    <mergeCell ref="CJ26:CJ29"/>
    <mergeCell ref="CK26:CK29"/>
    <mergeCell ref="BZ26:BZ29"/>
    <mergeCell ref="CA26:CA29"/>
    <mergeCell ref="CB26:CB29"/>
    <mergeCell ref="CC26:CC29"/>
    <mergeCell ref="CD26:CD29"/>
    <mergeCell ref="CE26:CE29"/>
    <mergeCell ref="BT26:BT29"/>
    <mergeCell ref="BU26:BU29"/>
    <mergeCell ref="BV26:BV29"/>
    <mergeCell ref="BW26:BW29"/>
    <mergeCell ref="BX26:BX29"/>
    <mergeCell ref="BY26:BY29"/>
    <mergeCell ref="BN26:BN29"/>
    <mergeCell ref="BO26:BO29"/>
    <mergeCell ref="BP26:BP29"/>
    <mergeCell ref="BQ26:BQ29"/>
    <mergeCell ref="BR26:BR29"/>
    <mergeCell ref="BS26:BS29"/>
    <mergeCell ref="BH26:BH29"/>
    <mergeCell ref="BI26:BI29"/>
    <mergeCell ref="BJ26:BJ29"/>
    <mergeCell ref="BK26:BK29"/>
    <mergeCell ref="BL26:BL29"/>
    <mergeCell ref="BM26:BM29"/>
    <mergeCell ref="BB26:BB29"/>
    <mergeCell ref="BC26:BC29"/>
    <mergeCell ref="BD26:BD29"/>
    <mergeCell ref="BE26:BE29"/>
    <mergeCell ref="BF26:BF29"/>
    <mergeCell ref="BG26:BG29"/>
    <mergeCell ref="AW26:AW29"/>
    <mergeCell ref="AX26:AX29"/>
    <mergeCell ref="AY26:AY29"/>
    <mergeCell ref="AZ26:AZ29"/>
    <mergeCell ref="BA26:BA29"/>
    <mergeCell ref="AP26:AP29"/>
    <mergeCell ref="AQ26:AQ29"/>
    <mergeCell ref="AR26:AR29"/>
    <mergeCell ref="AS26:AS29"/>
    <mergeCell ref="AT26:AT29"/>
    <mergeCell ref="AU26:AU29"/>
    <mergeCell ref="AJ26:AJ29"/>
    <mergeCell ref="AK26:AK29"/>
    <mergeCell ref="AL26:AL29"/>
    <mergeCell ref="AM26:AM29"/>
    <mergeCell ref="AN26:AN29"/>
    <mergeCell ref="AO26:AO29"/>
    <mergeCell ref="C26:C29"/>
    <mergeCell ref="D26:D29"/>
    <mergeCell ref="E26:E29"/>
    <mergeCell ref="AD26:AD29"/>
    <mergeCell ref="AE26:AE29"/>
    <mergeCell ref="AF26:AF29"/>
    <mergeCell ref="AG26:AG29"/>
    <mergeCell ref="AH26:AH29"/>
    <mergeCell ref="AI26:AI29"/>
    <mergeCell ref="CR21:CR25"/>
    <mergeCell ref="CS21:CS25"/>
    <mergeCell ref="CT21:CT25"/>
    <mergeCell ref="CU21:CU25"/>
    <mergeCell ref="CV21:CV25"/>
    <mergeCell ref="CW21:CW25"/>
    <mergeCell ref="CL21:CL25"/>
    <mergeCell ref="CM21:CM25"/>
    <mergeCell ref="CN21:CN25"/>
    <mergeCell ref="CO21:CO25"/>
    <mergeCell ref="CP21:CP25"/>
    <mergeCell ref="CQ21:CQ25"/>
    <mergeCell ref="CF21:CF25"/>
    <mergeCell ref="CG21:CG25"/>
    <mergeCell ref="CH21:CH25"/>
    <mergeCell ref="CI21:CI25"/>
    <mergeCell ref="CJ21:CJ25"/>
    <mergeCell ref="CK21:CK25"/>
    <mergeCell ref="BZ21:BZ25"/>
    <mergeCell ref="CA21:CA25"/>
    <mergeCell ref="CB21:CB25"/>
    <mergeCell ref="CC21:CC25"/>
    <mergeCell ref="AV26:AV29"/>
    <mergeCell ref="BV21:BV25"/>
    <mergeCell ref="BW21:BW25"/>
    <mergeCell ref="BX21:BX25"/>
    <mergeCell ref="BY21:BY25"/>
    <mergeCell ref="BN21:BN25"/>
    <mergeCell ref="BO21:BO25"/>
    <mergeCell ref="BP21:BP25"/>
    <mergeCell ref="BQ21:BQ25"/>
    <mergeCell ref="BR21:BR25"/>
    <mergeCell ref="BS21:BS25"/>
    <mergeCell ref="BH21:BH25"/>
    <mergeCell ref="BI21:BI25"/>
    <mergeCell ref="BJ21:BJ25"/>
    <mergeCell ref="BK21:BK25"/>
    <mergeCell ref="BL21:BL25"/>
    <mergeCell ref="BM21:BM25"/>
    <mergeCell ref="DQ21:DQ25"/>
    <mergeCell ref="B21:B29"/>
    <mergeCell ref="C21:C25"/>
    <mergeCell ref="D21:D25"/>
    <mergeCell ref="AD21:AD25"/>
    <mergeCell ref="AE21:AE25"/>
    <mergeCell ref="AF21:AF25"/>
    <mergeCell ref="AG21:AG25"/>
    <mergeCell ref="AH21:AH25"/>
    <mergeCell ref="AI21:AI25"/>
    <mergeCell ref="CR18:CR19"/>
    <mergeCell ref="CS18:CS19"/>
    <mergeCell ref="CT18:CT19"/>
    <mergeCell ref="CU18:CU19"/>
    <mergeCell ref="CV18:CV19"/>
    <mergeCell ref="CW18:CW19"/>
    <mergeCell ref="CL18:CL19"/>
    <mergeCell ref="CM18:CM19"/>
    <mergeCell ref="CN18:CN19"/>
    <mergeCell ref="CO18:CO19"/>
    <mergeCell ref="CP18:CP19"/>
    <mergeCell ref="CQ18:CQ19"/>
    <mergeCell ref="CF18:CF19"/>
    <mergeCell ref="CG18:CG19"/>
    <mergeCell ref="CH18:CH19"/>
    <mergeCell ref="CI18:CI19"/>
    <mergeCell ref="BB21:BB25"/>
    <mergeCell ref="BC21:BC25"/>
    <mergeCell ref="BD21:BD25"/>
    <mergeCell ref="BE21:BE25"/>
    <mergeCell ref="BF21:BF25"/>
    <mergeCell ref="BG21:BG25"/>
    <mergeCell ref="AV21:AV25"/>
    <mergeCell ref="BV18:BV19"/>
    <mergeCell ref="BW18:BW19"/>
    <mergeCell ref="BX18:BX19"/>
    <mergeCell ref="BY18:BY19"/>
    <mergeCell ref="BN18:BN19"/>
    <mergeCell ref="BO18:BO19"/>
    <mergeCell ref="BP18:BP19"/>
    <mergeCell ref="BQ18:BQ19"/>
    <mergeCell ref="BR18:BR19"/>
    <mergeCell ref="BS18:BS19"/>
    <mergeCell ref="AJ21:AJ25"/>
    <mergeCell ref="AK21:AK25"/>
    <mergeCell ref="AL21:AL25"/>
    <mergeCell ref="AM21:AM25"/>
    <mergeCell ref="AN21:AN25"/>
    <mergeCell ref="AO21:AO25"/>
    <mergeCell ref="DQ18:DQ19"/>
    <mergeCell ref="AW21:AW25"/>
    <mergeCell ref="AX21:AX25"/>
    <mergeCell ref="AY21:AY25"/>
    <mergeCell ref="AZ21:AZ25"/>
    <mergeCell ref="BA21:BA25"/>
    <mergeCell ref="AP21:AP25"/>
    <mergeCell ref="AQ21:AQ25"/>
    <mergeCell ref="AR21:AR25"/>
    <mergeCell ref="AS21:AS25"/>
    <mergeCell ref="AT21:AT25"/>
    <mergeCell ref="AU21:AU25"/>
    <mergeCell ref="CD21:CD25"/>
    <mergeCell ref="CE21:CE25"/>
    <mergeCell ref="BT21:BT25"/>
    <mergeCell ref="BU21:BU25"/>
    <mergeCell ref="DQ13:DQ14"/>
    <mergeCell ref="C18:C19"/>
    <mergeCell ref="D18:D19"/>
    <mergeCell ref="AD18:AD19"/>
    <mergeCell ref="AE18:AE19"/>
    <mergeCell ref="AF18:AF19"/>
    <mergeCell ref="AG18:AG19"/>
    <mergeCell ref="AH18:AH19"/>
    <mergeCell ref="AI18:AI19"/>
    <mergeCell ref="CK13:CK14"/>
    <mergeCell ref="CO13:CO14"/>
    <mergeCell ref="CP13:CP14"/>
    <mergeCell ref="CQ13:CQ14"/>
    <mergeCell ref="CU13:CU14"/>
    <mergeCell ref="CV13:CV14"/>
    <mergeCell ref="BY13:BY14"/>
    <mergeCell ref="CC13:CC14"/>
    <mergeCell ref="CD13:CD14"/>
    <mergeCell ref="CE13:CE14"/>
    <mergeCell ref="BH18:BH19"/>
    <mergeCell ref="BI18:BI19"/>
    <mergeCell ref="BJ18:BJ19"/>
    <mergeCell ref="BK18:BK19"/>
    <mergeCell ref="BL18:BL19"/>
    <mergeCell ref="BM18:BM19"/>
    <mergeCell ref="BB18:BB19"/>
    <mergeCell ref="BC18:BC19"/>
    <mergeCell ref="BD18:BD19"/>
    <mergeCell ref="BE18:BE19"/>
    <mergeCell ref="BF18:BF19"/>
    <mergeCell ref="BG18:BG19"/>
    <mergeCell ref="AV18:AV19"/>
    <mergeCell ref="AP7:AP11"/>
    <mergeCell ref="AQ7:AQ11"/>
    <mergeCell ref="AR7:AR11"/>
    <mergeCell ref="AS7:AS11"/>
    <mergeCell ref="AP18:AP19"/>
    <mergeCell ref="AQ18:AQ19"/>
    <mergeCell ref="AR18:AR19"/>
    <mergeCell ref="AS18:AS19"/>
    <mergeCell ref="AT18:AT19"/>
    <mergeCell ref="AU18:AU19"/>
    <mergeCell ref="AJ18:AJ19"/>
    <mergeCell ref="AK18:AK19"/>
    <mergeCell ref="AL18:AL19"/>
    <mergeCell ref="AM18:AM19"/>
    <mergeCell ref="AN18:AN19"/>
    <mergeCell ref="AO18:AO19"/>
    <mergeCell ref="CW13:CW14"/>
    <mergeCell ref="AW18:AW19"/>
    <mergeCell ref="AX18:AX19"/>
    <mergeCell ref="AY18:AY19"/>
    <mergeCell ref="AZ18:AZ19"/>
    <mergeCell ref="BA18:BA19"/>
    <mergeCell ref="CJ18:CJ19"/>
    <mergeCell ref="CK18:CK19"/>
    <mergeCell ref="BZ18:BZ19"/>
    <mergeCell ref="CA18:CA19"/>
    <mergeCell ref="CB18:CB19"/>
    <mergeCell ref="CC18:CC19"/>
    <mergeCell ref="CD18:CD19"/>
    <mergeCell ref="CE18:CE19"/>
    <mergeCell ref="BT18:BT19"/>
    <mergeCell ref="BU18:BU19"/>
    <mergeCell ref="CI13:CI14"/>
    <mergeCell ref="CJ13:CJ14"/>
    <mergeCell ref="BM13:BM14"/>
    <mergeCell ref="BQ13:BQ14"/>
    <mergeCell ref="BR13:BR14"/>
    <mergeCell ref="BS13:BS14"/>
    <mergeCell ref="BW13:BW14"/>
    <mergeCell ref="BX13:BX14"/>
    <mergeCell ref="BA13:BA14"/>
    <mergeCell ref="BE13:BE14"/>
    <mergeCell ref="BF13:BF14"/>
    <mergeCell ref="BG13:BG14"/>
    <mergeCell ref="BK13:BK14"/>
    <mergeCell ref="BL13:BL14"/>
    <mergeCell ref="AO13:AO14"/>
    <mergeCell ref="AS13:AS14"/>
    <mergeCell ref="AT13:AT14"/>
    <mergeCell ref="AU13:AU14"/>
    <mergeCell ref="AY13:AY14"/>
    <mergeCell ref="AZ13:AZ14"/>
    <mergeCell ref="DQ7:DQ11"/>
    <mergeCell ref="B12:B20"/>
    <mergeCell ref="C13:C14"/>
    <mergeCell ref="D13:D14"/>
    <mergeCell ref="E13:E14"/>
    <mergeCell ref="AG13:AG14"/>
    <mergeCell ref="AH13:AH14"/>
    <mergeCell ref="AI13:AI14"/>
    <mergeCell ref="AM13:AM14"/>
    <mergeCell ref="AN13:AN14"/>
    <mergeCell ref="CR7:CR11"/>
    <mergeCell ref="CS7:CS11"/>
    <mergeCell ref="CT7:CT11"/>
    <mergeCell ref="CU7:CU11"/>
    <mergeCell ref="CV7:CV11"/>
    <mergeCell ref="CW7:CW11"/>
    <mergeCell ref="CL7:CL11"/>
    <mergeCell ref="CM7:CM11"/>
    <mergeCell ref="CN7:CN11"/>
    <mergeCell ref="CO7:CO11"/>
    <mergeCell ref="CP7:CP11"/>
    <mergeCell ref="CQ7:CQ11"/>
    <mergeCell ref="CF7:CF11"/>
    <mergeCell ref="CG7:CG11"/>
    <mergeCell ref="CH7:CH11"/>
    <mergeCell ref="CI7:CI11"/>
    <mergeCell ref="CJ7:CJ11"/>
    <mergeCell ref="CK7:CK11"/>
    <mergeCell ref="BZ7:BZ11"/>
    <mergeCell ref="CA7:CA11"/>
    <mergeCell ref="CB7:CB11"/>
    <mergeCell ref="BG7:BG11"/>
    <mergeCell ref="AD7:AD11"/>
    <mergeCell ref="AE7:AE11"/>
    <mergeCell ref="AF7:AF11"/>
    <mergeCell ref="AT7:AT11"/>
    <mergeCell ref="AU7:AU11"/>
    <mergeCell ref="CD7:CD11"/>
    <mergeCell ref="CE7:CE11"/>
    <mergeCell ref="BT7:BT11"/>
    <mergeCell ref="BU7:BU11"/>
    <mergeCell ref="BV7:BV11"/>
    <mergeCell ref="BW7:BW11"/>
    <mergeCell ref="BX7:BX11"/>
    <mergeCell ref="BY7:BY11"/>
    <mergeCell ref="BN7:BN11"/>
    <mergeCell ref="BO7:BO11"/>
    <mergeCell ref="BP7:BP11"/>
    <mergeCell ref="BQ7:BQ11"/>
    <mergeCell ref="BR7:BR11"/>
    <mergeCell ref="BS7:BS11"/>
    <mergeCell ref="BH7:BH11"/>
    <mergeCell ref="BI7:BI11"/>
    <mergeCell ref="BJ7:BJ11"/>
    <mergeCell ref="BK7:BK11"/>
    <mergeCell ref="BL7:BL11"/>
    <mergeCell ref="CC7:CC11"/>
    <mergeCell ref="BM7:BM11"/>
    <mergeCell ref="AV7:AV11"/>
    <mergeCell ref="AW7:AW11"/>
    <mergeCell ref="AX7:AX11"/>
    <mergeCell ref="AY7:AY11"/>
    <mergeCell ref="AZ7:AZ11"/>
    <mergeCell ref="BA7:BA11"/>
    <mergeCell ref="CO3:CQ4"/>
    <mergeCell ref="CR3:CT4"/>
    <mergeCell ref="CU3:CW4"/>
    <mergeCell ref="B4:B5"/>
    <mergeCell ref="C4:C5"/>
    <mergeCell ref="D4:D5"/>
    <mergeCell ref="E4:E5"/>
    <mergeCell ref="F4:H4"/>
    <mergeCell ref="I4:K4"/>
    <mergeCell ref="BT3:BV4"/>
    <mergeCell ref="BW3:BY4"/>
    <mergeCell ref="BZ3:CB4"/>
    <mergeCell ref="CC3:CE4"/>
    <mergeCell ref="CF3:CH4"/>
    <mergeCell ref="CI3:CK4"/>
    <mergeCell ref="BB3:BD4"/>
    <mergeCell ref="BE3:BG4"/>
    <mergeCell ref="BH3:BJ4"/>
    <mergeCell ref="AA4:AA5"/>
    <mergeCell ref="AB4:AB5"/>
    <mergeCell ref="T4:U4"/>
    <mergeCell ref="V4:V5"/>
    <mergeCell ref="W4:W5"/>
    <mergeCell ref="X4:X5"/>
    <mergeCell ref="Y4:Y5"/>
    <mergeCell ref="Z4:Z5"/>
    <mergeCell ref="AJ3:AL4"/>
    <mergeCell ref="AM3:AO4"/>
    <mergeCell ref="AP3:AR4"/>
    <mergeCell ref="AS3:AU4"/>
    <mergeCell ref="AV3:AX4"/>
    <mergeCell ref="AY3:BA4"/>
    <mergeCell ref="BK3:BM4"/>
    <mergeCell ref="BN3:BP4"/>
    <mergeCell ref="BQ3:BS4"/>
    <mergeCell ref="AG7:AG11"/>
    <mergeCell ref="AH7:AH11"/>
    <mergeCell ref="AI7:AI11"/>
    <mergeCell ref="B1:E1"/>
    <mergeCell ref="B2:AA2"/>
    <mergeCell ref="C3:AA3"/>
    <mergeCell ref="AC3:AC5"/>
    <mergeCell ref="AD3:AF4"/>
    <mergeCell ref="AG3:AI4"/>
    <mergeCell ref="L4:M4"/>
    <mergeCell ref="N4:O4"/>
    <mergeCell ref="P4:Q4"/>
    <mergeCell ref="R4:S4"/>
    <mergeCell ref="CL3:CN4"/>
    <mergeCell ref="B7:B11"/>
    <mergeCell ref="C7:C11"/>
    <mergeCell ref="D7:D11"/>
    <mergeCell ref="E7:E9"/>
    <mergeCell ref="BB7:BB11"/>
    <mergeCell ref="BC7:BC11"/>
    <mergeCell ref="BD7:BD11"/>
    <mergeCell ref="BE7:BE11"/>
    <mergeCell ref="BF7:BF11"/>
    <mergeCell ref="AJ7:AJ11"/>
    <mergeCell ref="AK7:AK11"/>
    <mergeCell ref="AL7:AL11"/>
    <mergeCell ref="AM7:AM11"/>
    <mergeCell ref="AN7:AN11"/>
    <mergeCell ref="AO7:AO11"/>
  </mergeCells>
  <conditionalFormatting sqref="H41 H53:H57 H68 H114:H127 H201:H206 H208:H209 H212:H221 H236:H241 H271:H299 H324:H325 H33:H39 H44:H51 H72:H77 H80:H81 H129:H131 H97 H86:H94 H99:H102 H193:H195 H268:H269 H327:H328 H105:H112 H133:H136 H138:H139 H141:H156 H158:H179 H181:H182 H184 H224:H230 H232:H234 H7:H29 H301:H312 H243:H266">
    <cfRule type="cellIs" dxfId="1404" priority="974" operator="greaterThan">
      <formula>41</formula>
    </cfRule>
    <cfRule type="cellIs" dxfId="1403" priority="975" operator="between">
      <formula>10</formula>
      <formula>41</formula>
    </cfRule>
    <cfRule type="cellIs" dxfId="1402" priority="976" operator="lessThan">
      <formula>10</formula>
    </cfRule>
  </conditionalFormatting>
  <conditionalFormatting sqref="H80:H81 H212:H221 H201:H209 H129:H131 H97 H86:H94 H99:H102 H193:H196 H268:H269 H324:H325 H327:H328 H105:H127 H133:H136 H138:H139 H141:H156 H158:H179 H181:H182 H184 H224:H230 H232:H241 H271:H312 H243:H266">
    <cfRule type="cellIs" dxfId="1401" priority="973" operator="lessThan">
      <formula>9</formula>
    </cfRule>
  </conditionalFormatting>
  <conditionalFormatting sqref="H68 H212:H221 H201:H209 H129:H131 H97 H86:H94 H80:H81 H72:H77 H44:H51 H33:H39 H4 H99:H102 H193:H196 H41 H53:H57 H268:H269 H324:H325 H327:H1048576 H105:H127 H133:H136 H138:H139 H141:H156 H158:H179 H181:H182 H184 H224:H230 H232:H241 H7:H29 H271:H312 H243:H266">
    <cfRule type="cellIs" dxfId="1400" priority="970" operator="greaterThan">
      <formula>42</formula>
    </cfRule>
    <cfRule type="cellIs" dxfId="1399" priority="971" operator="between">
      <formula>9</formula>
      <formula>41</formula>
    </cfRule>
    <cfRule type="cellIs" dxfId="1398" priority="972" operator="lessThan">
      <formula>9</formula>
    </cfRule>
  </conditionalFormatting>
  <conditionalFormatting sqref="H212:H221 H201:H209 H129:H131 H97 H86:H94 H80:H81 H72:H77 H68 H44:H51 H33:H39 H4 H99:H102 H193:H196 H41 H53:H57 H268:H269 H324:H325 H327:H1048576 H105:H127 H133:H136 H138:H139 H141:H156 H158:H179 H181:H182 H184 H224:H230 H232:H241 H7:H29 H271:H312 H243:H266">
    <cfRule type="cellIs" dxfId="1397" priority="966" operator="between">
      <formula>10</formula>
      <formula>42</formula>
    </cfRule>
    <cfRule type="cellIs" dxfId="1396" priority="967" operator="greaterThan">
      <formula>43</formula>
    </cfRule>
    <cfRule type="cellIs" dxfId="1395" priority="968" operator="between">
      <formula>10</formula>
      <formula>42</formula>
    </cfRule>
    <cfRule type="cellIs" dxfId="1394" priority="969" operator="lessThan">
      <formula>10</formula>
    </cfRule>
  </conditionalFormatting>
  <conditionalFormatting sqref="H196:H200">
    <cfRule type="cellIs" dxfId="1393" priority="965" operator="lessThan">
      <formula>10</formula>
    </cfRule>
  </conditionalFormatting>
  <conditionalFormatting sqref="H222:H223">
    <cfRule type="cellIs" dxfId="1392" priority="964" operator="lessThan">
      <formula>10</formula>
    </cfRule>
  </conditionalFormatting>
  <conditionalFormatting sqref="H132">
    <cfRule type="cellIs" dxfId="1391" priority="961" operator="greaterThan">
      <formula>41</formula>
    </cfRule>
    <cfRule type="cellIs" dxfId="1390" priority="962" operator="between">
      <formula>10</formula>
      <formula>41</formula>
    </cfRule>
    <cfRule type="cellIs" dxfId="1389" priority="963" operator="lessThan">
      <formula>10</formula>
    </cfRule>
  </conditionalFormatting>
  <conditionalFormatting sqref="H132">
    <cfRule type="cellIs" dxfId="1388" priority="960" operator="lessThan">
      <formula>9</formula>
    </cfRule>
  </conditionalFormatting>
  <conditionalFormatting sqref="H132">
    <cfRule type="cellIs" dxfId="1387" priority="957" operator="greaterThan">
      <formula>42</formula>
    </cfRule>
    <cfRule type="cellIs" dxfId="1386" priority="958" operator="between">
      <formula>9</formula>
      <formula>41</formula>
    </cfRule>
    <cfRule type="cellIs" dxfId="1385" priority="959" operator="lessThan">
      <formula>9</formula>
    </cfRule>
  </conditionalFormatting>
  <conditionalFormatting sqref="H132">
    <cfRule type="cellIs" dxfId="1384" priority="953" operator="between">
      <formula>10</formula>
      <formula>42</formula>
    </cfRule>
    <cfRule type="cellIs" dxfId="1383" priority="954" operator="greaterThan">
      <formula>43</formula>
    </cfRule>
    <cfRule type="cellIs" dxfId="1382" priority="955" operator="between">
      <formula>10</formula>
      <formula>42</formula>
    </cfRule>
    <cfRule type="cellIs" dxfId="1381" priority="956" operator="lessThan">
      <formula>10</formula>
    </cfRule>
  </conditionalFormatting>
  <conditionalFormatting sqref="K7">
    <cfRule type="cellIs" dxfId="1380" priority="950" operator="greaterThan">
      <formula>41</formula>
    </cfRule>
    <cfRule type="cellIs" dxfId="1379" priority="951" operator="between">
      <formula>10</formula>
      <formula>41</formula>
    </cfRule>
    <cfRule type="cellIs" dxfId="1378" priority="952" operator="lessThan">
      <formula>10</formula>
    </cfRule>
  </conditionalFormatting>
  <conditionalFormatting sqref="K7">
    <cfRule type="cellIs" dxfId="1377" priority="947" operator="greaterThan">
      <formula>42</formula>
    </cfRule>
    <cfRule type="cellIs" dxfId="1376" priority="948" operator="between">
      <formula>9</formula>
      <formula>41</formula>
    </cfRule>
    <cfRule type="cellIs" dxfId="1375" priority="949" operator="lessThan">
      <formula>9</formula>
    </cfRule>
  </conditionalFormatting>
  <conditionalFormatting sqref="K7">
    <cfRule type="cellIs" dxfId="1374" priority="943" operator="between">
      <formula>10</formula>
      <formula>42</formula>
    </cfRule>
    <cfRule type="cellIs" dxfId="1373" priority="944" operator="greaterThan">
      <formula>43</formula>
    </cfRule>
    <cfRule type="cellIs" dxfId="1372" priority="945" operator="between">
      <formula>10</formula>
      <formula>42</formula>
    </cfRule>
    <cfRule type="cellIs" dxfId="1371" priority="946" operator="lessThan">
      <formula>10</formula>
    </cfRule>
  </conditionalFormatting>
  <conditionalFormatting sqref="K18">
    <cfRule type="cellIs" dxfId="1370" priority="940" operator="greaterThan">
      <formula>41</formula>
    </cfRule>
    <cfRule type="cellIs" dxfId="1369" priority="941" operator="between">
      <formula>10</formula>
      <formula>41</formula>
    </cfRule>
    <cfRule type="cellIs" dxfId="1368" priority="942" operator="lessThan">
      <formula>10</formula>
    </cfRule>
  </conditionalFormatting>
  <conditionalFormatting sqref="K18">
    <cfRule type="cellIs" dxfId="1367" priority="937" operator="greaterThan">
      <formula>42</formula>
    </cfRule>
    <cfRule type="cellIs" dxfId="1366" priority="938" operator="between">
      <formula>9</formula>
      <formula>41</formula>
    </cfRule>
    <cfRule type="cellIs" dxfId="1365" priority="939" operator="lessThan">
      <formula>9</formula>
    </cfRule>
  </conditionalFormatting>
  <conditionalFormatting sqref="K18">
    <cfRule type="cellIs" dxfId="1364" priority="933" operator="between">
      <formula>10</formula>
      <formula>42</formula>
    </cfRule>
    <cfRule type="cellIs" dxfId="1363" priority="934" operator="greaterThan">
      <formula>43</formula>
    </cfRule>
    <cfRule type="cellIs" dxfId="1362" priority="935" operator="between">
      <formula>10</formula>
      <formula>42</formula>
    </cfRule>
    <cfRule type="cellIs" dxfId="1361" priority="936" operator="lessThan">
      <formula>10</formula>
    </cfRule>
  </conditionalFormatting>
  <conditionalFormatting sqref="K21">
    <cfRule type="cellIs" dxfId="1360" priority="930" operator="greaterThan">
      <formula>41</formula>
    </cfRule>
    <cfRule type="cellIs" dxfId="1359" priority="931" operator="between">
      <formula>10</formula>
      <formula>41</formula>
    </cfRule>
    <cfRule type="cellIs" dxfId="1358" priority="932" operator="lessThan">
      <formula>10</formula>
    </cfRule>
  </conditionalFormatting>
  <conditionalFormatting sqref="K21">
    <cfRule type="cellIs" dxfId="1357" priority="927" operator="greaterThan">
      <formula>42</formula>
    </cfRule>
    <cfRule type="cellIs" dxfId="1356" priority="928" operator="between">
      <formula>9</formula>
      <formula>41</formula>
    </cfRule>
    <cfRule type="cellIs" dxfId="1355" priority="929" operator="lessThan">
      <formula>9</formula>
    </cfRule>
  </conditionalFormatting>
  <conditionalFormatting sqref="K21">
    <cfRule type="cellIs" dxfId="1354" priority="923" operator="between">
      <formula>10</formula>
      <formula>42</formula>
    </cfRule>
    <cfRule type="cellIs" dxfId="1353" priority="924" operator="greaterThan">
      <formula>43</formula>
    </cfRule>
    <cfRule type="cellIs" dxfId="1352" priority="925" operator="between">
      <formula>10</formula>
      <formula>42</formula>
    </cfRule>
    <cfRule type="cellIs" dxfId="1351" priority="926" operator="lessThan">
      <formula>10</formula>
    </cfRule>
  </conditionalFormatting>
  <conditionalFormatting sqref="K26">
    <cfRule type="cellIs" dxfId="1350" priority="920" operator="greaterThan">
      <formula>41</formula>
    </cfRule>
    <cfRule type="cellIs" dxfId="1349" priority="921" operator="between">
      <formula>10</formula>
      <formula>41</formula>
    </cfRule>
    <cfRule type="cellIs" dxfId="1348" priority="922" operator="lessThan">
      <formula>10</formula>
    </cfRule>
  </conditionalFormatting>
  <conditionalFormatting sqref="K26">
    <cfRule type="cellIs" dxfId="1347" priority="917" operator="greaterThan">
      <formula>42</formula>
    </cfRule>
    <cfRule type="cellIs" dxfId="1346" priority="918" operator="between">
      <formula>9</formula>
      <formula>41</formula>
    </cfRule>
    <cfRule type="cellIs" dxfId="1345" priority="919" operator="lessThan">
      <formula>9</formula>
    </cfRule>
  </conditionalFormatting>
  <conditionalFormatting sqref="K26">
    <cfRule type="cellIs" dxfId="1344" priority="913" operator="between">
      <formula>10</formula>
      <formula>42</formula>
    </cfRule>
    <cfRule type="cellIs" dxfId="1343" priority="914" operator="greaterThan">
      <formula>43</formula>
    </cfRule>
    <cfRule type="cellIs" dxfId="1342" priority="915" operator="between">
      <formula>10</formula>
      <formula>42</formula>
    </cfRule>
    <cfRule type="cellIs" dxfId="1341" priority="916" operator="lessThan">
      <formula>10</formula>
    </cfRule>
  </conditionalFormatting>
  <conditionalFormatting sqref="H30">
    <cfRule type="cellIs" dxfId="1340" priority="910" operator="greaterThan">
      <formula>41</formula>
    </cfRule>
    <cfRule type="cellIs" dxfId="1339" priority="911" operator="between">
      <formula>10</formula>
      <formula>41</formula>
    </cfRule>
    <cfRule type="cellIs" dxfId="1338" priority="912" operator="lessThan">
      <formula>10</formula>
    </cfRule>
  </conditionalFormatting>
  <conditionalFormatting sqref="H30">
    <cfRule type="cellIs" dxfId="1337" priority="907" operator="greaterThan">
      <formula>42</formula>
    </cfRule>
    <cfRule type="cellIs" dxfId="1336" priority="908" operator="between">
      <formula>9</formula>
      <formula>41</formula>
    </cfRule>
    <cfRule type="cellIs" dxfId="1335" priority="909" operator="lessThan">
      <formula>9</formula>
    </cfRule>
  </conditionalFormatting>
  <conditionalFormatting sqref="H30">
    <cfRule type="cellIs" dxfId="1334" priority="903" operator="between">
      <formula>10</formula>
      <formula>42</formula>
    </cfRule>
    <cfRule type="cellIs" dxfId="1333" priority="904" operator="greaterThan">
      <formula>43</formula>
    </cfRule>
    <cfRule type="cellIs" dxfId="1332" priority="905" operator="between">
      <formula>10</formula>
      <formula>42</formula>
    </cfRule>
    <cfRule type="cellIs" dxfId="1331" priority="906" operator="lessThan">
      <formula>10</formula>
    </cfRule>
  </conditionalFormatting>
  <conditionalFormatting sqref="K30">
    <cfRule type="cellIs" dxfId="1330" priority="900" operator="greaterThan">
      <formula>41</formula>
    </cfRule>
    <cfRule type="cellIs" dxfId="1329" priority="901" operator="between">
      <formula>10</formula>
      <formula>41</formula>
    </cfRule>
    <cfRule type="cellIs" dxfId="1328" priority="902" operator="lessThan">
      <formula>10</formula>
    </cfRule>
  </conditionalFormatting>
  <conditionalFormatting sqref="K30">
    <cfRule type="cellIs" dxfId="1327" priority="897" operator="greaterThan">
      <formula>42</formula>
    </cfRule>
    <cfRule type="cellIs" dxfId="1326" priority="898" operator="between">
      <formula>9</formula>
      <formula>41</formula>
    </cfRule>
    <cfRule type="cellIs" dxfId="1325" priority="899" operator="lessThan">
      <formula>9</formula>
    </cfRule>
  </conditionalFormatting>
  <conditionalFormatting sqref="K30">
    <cfRule type="cellIs" dxfId="1324" priority="893" operator="between">
      <formula>10</formula>
      <formula>42</formula>
    </cfRule>
    <cfRule type="cellIs" dxfId="1323" priority="894" operator="greaterThan">
      <formula>43</formula>
    </cfRule>
    <cfRule type="cellIs" dxfId="1322" priority="895" operator="between">
      <formula>10</formula>
      <formula>42</formula>
    </cfRule>
    <cfRule type="cellIs" dxfId="1321" priority="896" operator="lessThan">
      <formula>10</formula>
    </cfRule>
  </conditionalFormatting>
  <conditionalFormatting sqref="K34">
    <cfRule type="cellIs" dxfId="1320" priority="890" operator="greaterThan">
      <formula>41</formula>
    </cfRule>
    <cfRule type="cellIs" dxfId="1319" priority="891" operator="between">
      <formula>10</formula>
      <formula>41</formula>
    </cfRule>
    <cfRule type="cellIs" dxfId="1318" priority="892" operator="lessThan">
      <formula>10</formula>
    </cfRule>
  </conditionalFormatting>
  <conditionalFormatting sqref="K34">
    <cfRule type="cellIs" dxfId="1317" priority="887" operator="greaterThan">
      <formula>42</formula>
    </cfRule>
    <cfRule type="cellIs" dxfId="1316" priority="888" operator="between">
      <formula>9</formula>
      <formula>41</formula>
    </cfRule>
    <cfRule type="cellIs" dxfId="1315" priority="889" operator="lessThan">
      <formula>9</formula>
    </cfRule>
  </conditionalFormatting>
  <conditionalFormatting sqref="K34">
    <cfRule type="cellIs" dxfId="1314" priority="883" operator="between">
      <formula>10</formula>
      <formula>42</formula>
    </cfRule>
    <cfRule type="cellIs" dxfId="1313" priority="884" operator="greaterThan">
      <formula>43</formula>
    </cfRule>
    <cfRule type="cellIs" dxfId="1312" priority="885" operator="between">
      <formula>10</formula>
      <formula>42</formula>
    </cfRule>
    <cfRule type="cellIs" dxfId="1311" priority="886" operator="lessThan">
      <formula>10</formula>
    </cfRule>
  </conditionalFormatting>
  <conditionalFormatting sqref="K324">
    <cfRule type="cellIs" dxfId="1310" priority="1" operator="between">
      <formula>10</formula>
      <formula>42</formula>
    </cfRule>
    <cfRule type="cellIs" dxfId="1309" priority="2" operator="greaterThan">
      <formula>43</formula>
    </cfRule>
    <cfRule type="cellIs" dxfId="1308" priority="3" operator="between">
      <formula>10</formula>
      <formula>42</formula>
    </cfRule>
    <cfRule type="cellIs" dxfId="1307" priority="4" operator="lessThan">
      <formula>10</formula>
    </cfRule>
  </conditionalFormatting>
  <conditionalFormatting sqref="K38">
    <cfRule type="cellIs" dxfId="1306" priority="880" operator="greaterThan">
      <formula>41</formula>
    </cfRule>
    <cfRule type="cellIs" dxfId="1305" priority="881" operator="between">
      <formula>10</formula>
      <formula>41</formula>
    </cfRule>
    <cfRule type="cellIs" dxfId="1304" priority="882" operator="lessThan">
      <formula>10</formula>
    </cfRule>
  </conditionalFormatting>
  <conditionalFormatting sqref="K38">
    <cfRule type="cellIs" dxfId="1303" priority="877" operator="greaterThan">
      <formula>42</formula>
    </cfRule>
    <cfRule type="cellIs" dxfId="1302" priority="878" operator="between">
      <formula>9</formula>
      <formula>41</formula>
    </cfRule>
    <cfRule type="cellIs" dxfId="1301" priority="879" operator="lessThan">
      <formula>9</formula>
    </cfRule>
  </conditionalFormatting>
  <conditionalFormatting sqref="K38">
    <cfRule type="cellIs" dxfId="1300" priority="873" operator="between">
      <formula>10</formula>
      <formula>42</formula>
    </cfRule>
    <cfRule type="cellIs" dxfId="1299" priority="874" operator="greaterThan">
      <formula>43</formula>
    </cfRule>
    <cfRule type="cellIs" dxfId="1298" priority="875" operator="between">
      <formula>10</formula>
      <formula>42</formula>
    </cfRule>
    <cfRule type="cellIs" dxfId="1297" priority="876" operator="lessThan">
      <formula>10</formula>
    </cfRule>
  </conditionalFormatting>
  <conditionalFormatting sqref="K41">
    <cfRule type="cellIs" dxfId="1296" priority="870" operator="greaterThan">
      <formula>41</formula>
    </cfRule>
    <cfRule type="cellIs" dxfId="1295" priority="871" operator="between">
      <formula>10</formula>
      <formula>41</formula>
    </cfRule>
    <cfRule type="cellIs" dxfId="1294" priority="872" operator="lessThan">
      <formula>10</formula>
    </cfRule>
  </conditionalFormatting>
  <conditionalFormatting sqref="K41">
    <cfRule type="cellIs" dxfId="1293" priority="867" operator="greaterThan">
      <formula>42</formula>
    </cfRule>
    <cfRule type="cellIs" dxfId="1292" priority="868" operator="between">
      <formula>9</formula>
      <formula>41</formula>
    </cfRule>
    <cfRule type="cellIs" dxfId="1291" priority="869" operator="lessThan">
      <formula>9</formula>
    </cfRule>
  </conditionalFormatting>
  <conditionalFormatting sqref="K41">
    <cfRule type="cellIs" dxfId="1290" priority="863" operator="between">
      <formula>10</formula>
      <formula>42</formula>
    </cfRule>
    <cfRule type="cellIs" dxfId="1289" priority="864" operator="greaterThan">
      <formula>43</formula>
    </cfRule>
    <cfRule type="cellIs" dxfId="1288" priority="865" operator="between">
      <formula>10</formula>
      <formula>42</formula>
    </cfRule>
    <cfRule type="cellIs" dxfId="1287" priority="866" operator="lessThan">
      <formula>10</formula>
    </cfRule>
  </conditionalFormatting>
  <conditionalFormatting sqref="K46">
    <cfRule type="cellIs" dxfId="1286" priority="860" operator="greaterThan">
      <formula>41</formula>
    </cfRule>
    <cfRule type="cellIs" dxfId="1285" priority="861" operator="between">
      <formula>10</formula>
      <formula>41</formula>
    </cfRule>
    <cfRule type="cellIs" dxfId="1284" priority="862" operator="lessThan">
      <formula>10</formula>
    </cfRule>
  </conditionalFormatting>
  <conditionalFormatting sqref="K46">
    <cfRule type="cellIs" dxfId="1283" priority="857" operator="greaterThan">
      <formula>42</formula>
    </cfRule>
    <cfRule type="cellIs" dxfId="1282" priority="858" operator="between">
      <formula>9</formula>
      <formula>41</formula>
    </cfRule>
    <cfRule type="cellIs" dxfId="1281" priority="859" operator="lessThan">
      <formula>9</formula>
    </cfRule>
  </conditionalFormatting>
  <conditionalFormatting sqref="K46">
    <cfRule type="cellIs" dxfId="1280" priority="853" operator="between">
      <formula>10</formula>
      <formula>42</formula>
    </cfRule>
    <cfRule type="cellIs" dxfId="1279" priority="854" operator="greaterThan">
      <formula>43</formula>
    </cfRule>
    <cfRule type="cellIs" dxfId="1278" priority="855" operator="between">
      <formula>10</formula>
      <formula>42</formula>
    </cfRule>
    <cfRule type="cellIs" dxfId="1277" priority="856" operator="lessThan">
      <formula>10</formula>
    </cfRule>
  </conditionalFormatting>
  <conditionalFormatting sqref="K48">
    <cfRule type="cellIs" dxfId="1276" priority="850" operator="greaterThan">
      <formula>41</formula>
    </cfRule>
    <cfRule type="cellIs" dxfId="1275" priority="851" operator="between">
      <formula>10</formula>
      <formula>41</formula>
    </cfRule>
    <cfRule type="cellIs" dxfId="1274" priority="852" operator="lessThan">
      <formula>10</formula>
    </cfRule>
  </conditionalFormatting>
  <conditionalFormatting sqref="K48">
    <cfRule type="cellIs" dxfId="1273" priority="847" operator="greaterThan">
      <formula>42</formula>
    </cfRule>
    <cfRule type="cellIs" dxfId="1272" priority="848" operator="between">
      <formula>9</formula>
      <formula>41</formula>
    </cfRule>
    <cfRule type="cellIs" dxfId="1271" priority="849" operator="lessThan">
      <formula>9</formula>
    </cfRule>
  </conditionalFormatting>
  <conditionalFormatting sqref="K48">
    <cfRule type="cellIs" dxfId="1270" priority="843" operator="between">
      <formula>10</formula>
      <formula>42</formula>
    </cfRule>
    <cfRule type="cellIs" dxfId="1269" priority="844" operator="greaterThan">
      <formula>43</formula>
    </cfRule>
    <cfRule type="cellIs" dxfId="1268" priority="845" operator="between">
      <formula>10</formula>
      <formula>42</formula>
    </cfRule>
    <cfRule type="cellIs" dxfId="1267" priority="846" operator="lessThan">
      <formula>10</formula>
    </cfRule>
  </conditionalFormatting>
  <conditionalFormatting sqref="K49">
    <cfRule type="cellIs" dxfId="1266" priority="840" operator="greaterThan">
      <formula>41</formula>
    </cfRule>
    <cfRule type="cellIs" dxfId="1265" priority="841" operator="between">
      <formula>10</formula>
      <formula>41</formula>
    </cfRule>
    <cfRule type="cellIs" dxfId="1264" priority="842" operator="lessThan">
      <formula>10</formula>
    </cfRule>
  </conditionalFormatting>
  <conditionalFormatting sqref="K49">
    <cfRule type="cellIs" dxfId="1263" priority="837" operator="greaterThan">
      <formula>42</formula>
    </cfRule>
    <cfRule type="cellIs" dxfId="1262" priority="838" operator="between">
      <formula>9</formula>
      <formula>41</formula>
    </cfRule>
    <cfRule type="cellIs" dxfId="1261" priority="839" operator="lessThan">
      <formula>9</formula>
    </cfRule>
  </conditionalFormatting>
  <conditionalFormatting sqref="K49">
    <cfRule type="cellIs" dxfId="1260" priority="833" operator="between">
      <formula>10</formula>
      <formula>42</formula>
    </cfRule>
    <cfRule type="cellIs" dxfId="1259" priority="834" operator="greaterThan">
      <formula>43</formula>
    </cfRule>
    <cfRule type="cellIs" dxfId="1258" priority="835" operator="between">
      <formula>10</formula>
      <formula>42</formula>
    </cfRule>
    <cfRule type="cellIs" dxfId="1257" priority="836" operator="lessThan">
      <formula>10</formula>
    </cfRule>
  </conditionalFormatting>
  <conditionalFormatting sqref="K50">
    <cfRule type="cellIs" dxfId="1256" priority="830" operator="greaterThan">
      <formula>41</formula>
    </cfRule>
    <cfRule type="cellIs" dxfId="1255" priority="831" operator="between">
      <formula>10</formula>
      <formula>41</formula>
    </cfRule>
    <cfRule type="cellIs" dxfId="1254" priority="832" operator="lessThan">
      <formula>10</formula>
    </cfRule>
  </conditionalFormatting>
  <conditionalFormatting sqref="K50">
    <cfRule type="cellIs" dxfId="1253" priority="827" operator="greaterThan">
      <formula>42</formula>
    </cfRule>
    <cfRule type="cellIs" dxfId="1252" priority="828" operator="between">
      <formula>9</formula>
      <formula>41</formula>
    </cfRule>
    <cfRule type="cellIs" dxfId="1251" priority="829" operator="lessThan">
      <formula>9</formula>
    </cfRule>
  </conditionalFormatting>
  <conditionalFormatting sqref="K50">
    <cfRule type="cellIs" dxfId="1250" priority="823" operator="between">
      <formula>10</formula>
      <formula>42</formula>
    </cfRule>
    <cfRule type="cellIs" dxfId="1249" priority="824" operator="greaterThan">
      <formula>43</formula>
    </cfRule>
    <cfRule type="cellIs" dxfId="1248" priority="825" operator="between">
      <formula>10</formula>
      <formula>42</formula>
    </cfRule>
    <cfRule type="cellIs" dxfId="1247" priority="826" operator="lessThan">
      <formula>10</formula>
    </cfRule>
  </conditionalFormatting>
  <conditionalFormatting sqref="K51">
    <cfRule type="cellIs" dxfId="1246" priority="820" operator="greaterThan">
      <formula>41</formula>
    </cfRule>
    <cfRule type="cellIs" dxfId="1245" priority="821" operator="between">
      <formula>10</formula>
      <formula>41</formula>
    </cfRule>
    <cfRule type="cellIs" dxfId="1244" priority="822" operator="lessThan">
      <formula>10</formula>
    </cfRule>
  </conditionalFormatting>
  <conditionalFormatting sqref="K51">
    <cfRule type="cellIs" dxfId="1243" priority="817" operator="greaterThan">
      <formula>42</formula>
    </cfRule>
    <cfRule type="cellIs" dxfId="1242" priority="818" operator="between">
      <formula>9</formula>
      <formula>41</formula>
    </cfRule>
    <cfRule type="cellIs" dxfId="1241" priority="819" operator="lessThan">
      <formula>9</formula>
    </cfRule>
  </conditionalFormatting>
  <conditionalFormatting sqref="K51">
    <cfRule type="cellIs" dxfId="1240" priority="813" operator="between">
      <formula>10</formula>
      <formula>42</formula>
    </cfRule>
    <cfRule type="cellIs" dxfId="1239" priority="814" operator="greaterThan">
      <formula>43</formula>
    </cfRule>
    <cfRule type="cellIs" dxfId="1238" priority="815" operator="between">
      <formula>10</formula>
      <formula>42</formula>
    </cfRule>
    <cfRule type="cellIs" dxfId="1237" priority="816" operator="lessThan">
      <formula>10</formula>
    </cfRule>
  </conditionalFormatting>
  <conditionalFormatting sqref="K56">
    <cfRule type="cellIs" dxfId="1236" priority="810" operator="greaterThan">
      <formula>41</formula>
    </cfRule>
    <cfRule type="cellIs" dxfId="1235" priority="811" operator="between">
      <formula>10</formula>
      <formula>41</formula>
    </cfRule>
    <cfRule type="cellIs" dxfId="1234" priority="812" operator="lessThan">
      <formula>10</formula>
    </cfRule>
  </conditionalFormatting>
  <conditionalFormatting sqref="K56">
    <cfRule type="cellIs" dxfId="1233" priority="807" operator="greaterThan">
      <formula>42</formula>
    </cfRule>
    <cfRule type="cellIs" dxfId="1232" priority="808" operator="between">
      <formula>9</formula>
      <formula>41</formula>
    </cfRule>
    <cfRule type="cellIs" dxfId="1231" priority="809" operator="lessThan">
      <formula>9</formula>
    </cfRule>
  </conditionalFormatting>
  <conditionalFormatting sqref="K56">
    <cfRule type="cellIs" dxfId="1230" priority="803" operator="between">
      <formula>10</formula>
      <formula>42</formula>
    </cfRule>
    <cfRule type="cellIs" dxfId="1229" priority="804" operator="greaterThan">
      <formula>43</formula>
    </cfRule>
    <cfRule type="cellIs" dxfId="1228" priority="805" operator="between">
      <formula>10</formula>
      <formula>42</formula>
    </cfRule>
    <cfRule type="cellIs" dxfId="1227" priority="806" operator="lessThan">
      <formula>10</formula>
    </cfRule>
  </conditionalFormatting>
  <conditionalFormatting sqref="H58:H61">
    <cfRule type="cellIs" dxfId="1226" priority="800" operator="greaterThan">
      <formula>41</formula>
    </cfRule>
    <cfRule type="cellIs" dxfId="1225" priority="801" operator="between">
      <formula>10</formula>
      <formula>41</formula>
    </cfRule>
    <cfRule type="cellIs" dxfId="1224" priority="802" operator="lessThan">
      <formula>10</formula>
    </cfRule>
  </conditionalFormatting>
  <conditionalFormatting sqref="H58:H61">
    <cfRule type="cellIs" dxfId="1223" priority="797" operator="greaterThan">
      <formula>42</formula>
    </cfRule>
    <cfRule type="cellIs" dxfId="1222" priority="798" operator="between">
      <formula>9</formula>
      <formula>41</formula>
    </cfRule>
    <cfRule type="cellIs" dxfId="1221" priority="799" operator="lessThan">
      <formula>9</formula>
    </cfRule>
  </conditionalFormatting>
  <conditionalFormatting sqref="H58:H61">
    <cfRule type="cellIs" dxfId="1220" priority="793" operator="between">
      <formula>10</formula>
      <formula>42</formula>
    </cfRule>
    <cfRule type="cellIs" dxfId="1219" priority="794" operator="greaterThan">
      <formula>43</formula>
    </cfRule>
    <cfRule type="cellIs" dxfId="1218" priority="795" operator="between">
      <formula>10</formula>
      <formula>42</formula>
    </cfRule>
    <cfRule type="cellIs" dxfId="1217" priority="796" operator="lessThan">
      <formula>10</formula>
    </cfRule>
  </conditionalFormatting>
  <conditionalFormatting sqref="K58">
    <cfRule type="cellIs" dxfId="1216" priority="790" operator="greaterThan">
      <formula>41</formula>
    </cfRule>
    <cfRule type="cellIs" dxfId="1215" priority="791" operator="between">
      <formula>10</formula>
      <formula>41</formula>
    </cfRule>
    <cfRule type="cellIs" dxfId="1214" priority="792" operator="lessThan">
      <formula>10</formula>
    </cfRule>
  </conditionalFormatting>
  <conditionalFormatting sqref="K58">
    <cfRule type="cellIs" dxfId="1213" priority="787" operator="greaterThan">
      <formula>42</formula>
    </cfRule>
    <cfRule type="cellIs" dxfId="1212" priority="788" operator="between">
      <formula>9</formula>
      <formula>41</formula>
    </cfRule>
    <cfRule type="cellIs" dxfId="1211" priority="789" operator="lessThan">
      <formula>9</formula>
    </cfRule>
  </conditionalFormatting>
  <conditionalFormatting sqref="K58">
    <cfRule type="cellIs" dxfId="1210" priority="783" operator="between">
      <formula>10</formula>
      <formula>42</formula>
    </cfRule>
    <cfRule type="cellIs" dxfId="1209" priority="784" operator="greaterThan">
      <formula>43</formula>
    </cfRule>
    <cfRule type="cellIs" dxfId="1208" priority="785" operator="between">
      <formula>10</formula>
      <formula>42</formula>
    </cfRule>
    <cfRule type="cellIs" dxfId="1207" priority="786" operator="lessThan">
      <formula>10</formula>
    </cfRule>
  </conditionalFormatting>
  <conditionalFormatting sqref="H63:H66">
    <cfRule type="cellIs" dxfId="1206" priority="780" operator="greaterThan">
      <formula>41</formula>
    </cfRule>
    <cfRule type="cellIs" dxfId="1205" priority="781" operator="between">
      <formula>10</formula>
      <formula>41</formula>
    </cfRule>
    <cfRule type="cellIs" dxfId="1204" priority="782" operator="lessThan">
      <formula>10</formula>
    </cfRule>
  </conditionalFormatting>
  <conditionalFormatting sqref="H63:H66">
    <cfRule type="cellIs" dxfId="1203" priority="779" operator="lessThan">
      <formula>9</formula>
    </cfRule>
  </conditionalFormatting>
  <conditionalFormatting sqref="H63:H66">
    <cfRule type="cellIs" dxfId="1202" priority="776" operator="greaterThan">
      <formula>42</formula>
    </cfRule>
    <cfRule type="cellIs" dxfId="1201" priority="777" operator="between">
      <formula>9</formula>
      <formula>41</formula>
    </cfRule>
    <cfRule type="cellIs" dxfId="1200" priority="778" operator="lessThan">
      <formula>9</formula>
    </cfRule>
  </conditionalFormatting>
  <conditionalFormatting sqref="H63:H66">
    <cfRule type="cellIs" dxfId="1199" priority="772" operator="between">
      <formula>10</formula>
      <formula>42</formula>
    </cfRule>
    <cfRule type="cellIs" dxfId="1198" priority="773" operator="greaterThan">
      <formula>43</formula>
    </cfRule>
    <cfRule type="cellIs" dxfId="1197" priority="774" operator="between">
      <formula>10</formula>
      <formula>42</formula>
    </cfRule>
    <cfRule type="cellIs" dxfId="1196" priority="775" operator="lessThan">
      <formula>10</formula>
    </cfRule>
  </conditionalFormatting>
  <conditionalFormatting sqref="K63">
    <cfRule type="cellIs" dxfId="1195" priority="769" operator="greaterThan">
      <formula>41</formula>
    </cfRule>
    <cfRule type="cellIs" dxfId="1194" priority="770" operator="between">
      <formula>10</formula>
      <formula>41</formula>
    </cfRule>
    <cfRule type="cellIs" dxfId="1193" priority="771" operator="lessThan">
      <formula>10</formula>
    </cfRule>
  </conditionalFormatting>
  <conditionalFormatting sqref="K63">
    <cfRule type="cellIs" dxfId="1192" priority="768" operator="lessThan">
      <formula>9</formula>
    </cfRule>
  </conditionalFormatting>
  <conditionalFormatting sqref="K63">
    <cfRule type="cellIs" dxfId="1191" priority="765" operator="greaterThan">
      <formula>42</formula>
    </cfRule>
    <cfRule type="cellIs" dxfId="1190" priority="766" operator="between">
      <formula>9</formula>
      <formula>41</formula>
    </cfRule>
    <cfRule type="cellIs" dxfId="1189" priority="767" operator="lessThan">
      <formula>9</formula>
    </cfRule>
  </conditionalFormatting>
  <conditionalFormatting sqref="K63">
    <cfRule type="cellIs" dxfId="1188" priority="761" operator="between">
      <formula>10</formula>
      <formula>42</formula>
    </cfRule>
    <cfRule type="cellIs" dxfId="1187" priority="762" operator="greaterThan">
      <formula>43</formula>
    </cfRule>
    <cfRule type="cellIs" dxfId="1186" priority="763" operator="between">
      <formula>10</formula>
      <formula>42</formula>
    </cfRule>
    <cfRule type="cellIs" dxfId="1185" priority="764" operator="lessThan">
      <formula>10</formula>
    </cfRule>
  </conditionalFormatting>
  <conditionalFormatting sqref="H82:H85">
    <cfRule type="cellIs" dxfId="1184" priority="758" operator="greaterThan">
      <formula>41</formula>
    </cfRule>
    <cfRule type="cellIs" dxfId="1183" priority="759" operator="between">
      <formula>10</formula>
      <formula>41</formula>
    </cfRule>
    <cfRule type="cellIs" dxfId="1182" priority="760" operator="lessThan">
      <formula>10</formula>
    </cfRule>
  </conditionalFormatting>
  <conditionalFormatting sqref="H82:H85">
    <cfRule type="cellIs" dxfId="1181" priority="757" operator="lessThan">
      <formula>9</formula>
    </cfRule>
  </conditionalFormatting>
  <conditionalFormatting sqref="H82:H85">
    <cfRule type="cellIs" dxfId="1180" priority="754" operator="greaterThan">
      <formula>42</formula>
    </cfRule>
    <cfRule type="cellIs" dxfId="1179" priority="755" operator="between">
      <formula>9</formula>
      <formula>41</formula>
    </cfRule>
    <cfRule type="cellIs" dxfId="1178" priority="756" operator="lessThan">
      <formula>9</formula>
    </cfRule>
  </conditionalFormatting>
  <conditionalFormatting sqref="H82:H85">
    <cfRule type="cellIs" dxfId="1177" priority="750" operator="between">
      <formula>10</formula>
      <formula>42</formula>
    </cfRule>
    <cfRule type="cellIs" dxfId="1176" priority="751" operator="greaterThan">
      <formula>43</formula>
    </cfRule>
    <cfRule type="cellIs" dxfId="1175" priority="752" operator="between">
      <formula>10</formula>
      <formula>42</formula>
    </cfRule>
    <cfRule type="cellIs" dxfId="1174" priority="753" operator="lessThan">
      <formula>10</formula>
    </cfRule>
  </conditionalFormatting>
  <conditionalFormatting sqref="K82">
    <cfRule type="cellIs" dxfId="1173" priority="747" operator="greaterThan">
      <formula>41</formula>
    </cfRule>
    <cfRule type="cellIs" dxfId="1172" priority="748" operator="between">
      <formula>10</formula>
      <formula>41</formula>
    </cfRule>
    <cfRule type="cellIs" dxfId="1171" priority="749" operator="lessThan">
      <formula>10</formula>
    </cfRule>
  </conditionalFormatting>
  <conditionalFormatting sqref="K82">
    <cfRule type="cellIs" dxfId="1170" priority="746" operator="lessThan">
      <formula>9</formula>
    </cfRule>
  </conditionalFormatting>
  <conditionalFormatting sqref="K82">
    <cfRule type="cellIs" dxfId="1169" priority="743" operator="greaterThan">
      <formula>42</formula>
    </cfRule>
    <cfRule type="cellIs" dxfId="1168" priority="744" operator="between">
      <formula>9</formula>
      <formula>41</formula>
    </cfRule>
    <cfRule type="cellIs" dxfId="1167" priority="745" operator="lessThan">
      <formula>9</formula>
    </cfRule>
  </conditionalFormatting>
  <conditionalFormatting sqref="K82">
    <cfRule type="cellIs" dxfId="1166" priority="739" operator="between">
      <formula>10</formula>
      <formula>42</formula>
    </cfRule>
    <cfRule type="cellIs" dxfId="1165" priority="740" operator="greaterThan">
      <formula>43</formula>
    </cfRule>
    <cfRule type="cellIs" dxfId="1164" priority="741" operator="between">
      <formula>10</formula>
      <formula>42</formula>
    </cfRule>
    <cfRule type="cellIs" dxfId="1163" priority="742" operator="lessThan">
      <formula>10</formula>
    </cfRule>
  </conditionalFormatting>
  <conditionalFormatting sqref="K86">
    <cfRule type="cellIs" dxfId="1162" priority="736" operator="greaterThan">
      <formula>41</formula>
    </cfRule>
    <cfRule type="cellIs" dxfId="1161" priority="737" operator="between">
      <formula>10</formula>
      <formula>41</formula>
    </cfRule>
    <cfRule type="cellIs" dxfId="1160" priority="738" operator="lessThan">
      <formula>10</formula>
    </cfRule>
  </conditionalFormatting>
  <conditionalFormatting sqref="K86">
    <cfRule type="cellIs" dxfId="1159" priority="735" operator="lessThan">
      <formula>9</formula>
    </cfRule>
  </conditionalFormatting>
  <conditionalFormatting sqref="K86">
    <cfRule type="cellIs" dxfId="1158" priority="732" operator="greaterThan">
      <formula>42</formula>
    </cfRule>
    <cfRule type="cellIs" dxfId="1157" priority="733" operator="between">
      <formula>9</formula>
      <formula>41</formula>
    </cfRule>
    <cfRule type="cellIs" dxfId="1156" priority="734" operator="lessThan">
      <formula>9</formula>
    </cfRule>
  </conditionalFormatting>
  <conditionalFormatting sqref="K86">
    <cfRule type="cellIs" dxfId="1155" priority="728" operator="between">
      <formula>10</formula>
      <formula>42</formula>
    </cfRule>
    <cfRule type="cellIs" dxfId="1154" priority="729" operator="greaterThan">
      <formula>43</formula>
    </cfRule>
    <cfRule type="cellIs" dxfId="1153" priority="730" operator="between">
      <formula>10</formula>
      <formula>42</formula>
    </cfRule>
    <cfRule type="cellIs" dxfId="1152" priority="731" operator="lessThan">
      <formula>10</formula>
    </cfRule>
  </conditionalFormatting>
  <conditionalFormatting sqref="K106">
    <cfRule type="cellIs" dxfId="1151" priority="725" operator="greaterThan">
      <formula>41</formula>
    </cfRule>
    <cfRule type="cellIs" dxfId="1150" priority="726" operator="between">
      <formula>10</formula>
      <formula>41</formula>
    </cfRule>
    <cfRule type="cellIs" dxfId="1149" priority="727" operator="lessThan">
      <formula>10</formula>
    </cfRule>
  </conditionalFormatting>
  <conditionalFormatting sqref="K106">
    <cfRule type="cellIs" dxfId="1148" priority="724" operator="lessThan">
      <formula>9</formula>
    </cfRule>
  </conditionalFormatting>
  <conditionalFormatting sqref="K106">
    <cfRule type="cellIs" dxfId="1147" priority="721" operator="greaterThan">
      <formula>42</formula>
    </cfRule>
    <cfRule type="cellIs" dxfId="1146" priority="722" operator="between">
      <formula>9</formula>
      <formula>41</formula>
    </cfRule>
    <cfRule type="cellIs" dxfId="1145" priority="723" operator="lessThan">
      <formula>9</formula>
    </cfRule>
  </conditionalFormatting>
  <conditionalFormatting sqref="K106">
    <cfRule type="cellIs" dxfId="1144" priority="717" operator="between">
      <formula>10</formula>
      <formula>42</formula>
    </cfRule>
    <cfRule type="cellIs" dxfId="1143" priority="718" operator="greaterThan">
      <formula>43</formula>
    </cfRule>
    <cfRule type="cellIs" dxfId="1142" priority="719" operator="between">
      <formula>10</formula>
      <formula>42</formula>
    </cfRule>
    <cfRule type="cellIs" dxfId="1141" priority="720" operator="lessThan">
      <formula>10</formula>
    </cfRule>
  </conditionalFormatting>
  <conditionalFormatting sqref="K107">
    <cfRule type="cellIs" dxfId="1140" priority="714" operator="greaterThan">
      <formula>41</formula>
    </cfRule>
    <cfRule type="cellIs" dxfId="1139" priority="715" operator="between">
      <formula>10</formula>
      <formula>41</formula>
    </cfRule>
    <cfRule type="cellIs" dxfId="1138" priority="716" operator="lessThan">
      <formula>10</formula>
    </cfRule>
  </conditionalFormatting>
  <conditionalFormatting sqref="K107">
    <cfRule type="cellIs" dxfId="1137" priority="713" operator="lessThan">
      <formula>9</formula>
    </cfRule>
  </conditionalFormatting>
  <conditionalFormatting sqref="K107">
    <cfRule type="cellIs" dxfId="1136" priority="710" operator="greaterThan">
      <formula>42</formula>
    </cfRule>
    <cfRule type="cellIs" dxfId="1135" priority="711" operator="between">
      <formula>9</formula>
      <formula>41</formula>
    </cfRule>
    <cfRule type="cellIs" dxfId="1134" priority="712" operator="lessThan">
      <formula>9</formula>
    </cfRule>
  </conditionalFormatting>
  <conditionalFormatting sqref="K107">
    <cfRule type="cellIs" dxfId="1133" priority="706" operator="between">
      <formula>10</formula>
      <formula>42</formula>
    </cfRule>
    <cfRule type="cellIs" dxfId="1132" priority="707" operator="greaterThan">
      <formula>43</formula>
    </cfRule>
    <cfRule type="cellIs" dxfId="1131" priority="708" operator="between">
      <formula>10</formula>
      <formula>42</formula>
    </cfRule>
    <cfRule type="cellIs" dxfId="1130" priority="709" operator="lessThan">
      <formula>10</formula>
    </cfRule>
  </conditionalFormatting>
  <conditionalFormatting sqref="K109">
    <cfRule type="cellIs" dxfId="1129" priority="703" operator="greaterThan">
      <formula>41</formula>
    </cfRule>
    <cfRule type="cellIs" dxfId="1128" priority="704" operator="between">
      <formula>10</formula>
      <formula>41</formula>
    </cfRule>
    <cfRule type="cellIs" dxfId="1127" priority="705" operator="lessThan">
      <formula>10</formula>
    </cfRule>
  </conditionalFormatting>
  <conditionalFormatting sqref="K109">
    <cfRule type="cellIs" dxfId="1126" priority="702" operator="lessThan">
      <formula>9</formula>
    </cfRule>
  </conditionalFormatting>
  <conditionalFormatting sqref="K109">
    <cfRule type="cellIs" dxfId="1125" priority="699" operator="greaterThan">
      <formula>42</formula>
    </cfRule>
    <cfRule type="cellIs" dxfId="1124" priority="700" operator="between">
      <formula>9</formula>
      <formula>41</formula>
    </cfRule>
    <cfRule type="cellIs" dxfId="1123" priority="701" operator="lessThan">
      <formula>9</formula>
    </cfRule>
  </conditionalFormatting>
  <conditionalFormatting sqref="K109">
    <cfRule type="cellIs" dxfId="1122" priority="695" operator="between">
      <formula>10</formula>
      <formula>42</formula>
    </cfRule>
    <cfRule type="cellIs" dxfId="1121" priority="696" operator="greaterThan">
      <formula>43</formula>
    </cfRule>
    <cfRule type="cellIs" dxfId="1120" priority="697" operator="between">
      <formula>10</formula>
      <formula>42</formula>
    </cfRule>
    <cfRule type="cellIs" dxfId="1119" priority="698" operator="lessThan">
      <formula>10</formula>
    </cfRule>
  </conditionalFormatting>
  <conditionalFormatting sqref="K110">
    <cfRule type="cellIs" dxfId="1118" priority="692" operator="greaterThan">
      <formula>41</formula>
    </cfRule>
    <cfRule type="cellIs" dxfId="1117" priority="693" operator="between">
      <formula>10</formula>
      <formula>41</formula>
    </cfRule>
    <cfRule type="cellIs" dxfId="1116" priority="694" operator="lessThan">
      <formula>10</formula>
    </cfRule>
  </conditionalFormatting>
  <conditionalFormatting sqref="K110">
    <cfRule type="cellIs" dxfId="1115" priority="691" operator="lessThan">
      <formula>9</formula>
    </cfRule>
  </conditionalFormatting>
  <conditionalFormatting sqref="K110">
    <cfRule type="cellIs" dxfId="1114" priority="688" operator="greaterThan">
      <formula>42</formula>
    </cfRule>
    <cfRule type="cellIs" dxfId="1113" priority="689" operator="between">
      <formula>9</formula>
      <formula>41</formula>
    </cfRule>
    <cfRule type="cellIs" dxfId="1112" priority="690" operator="lessThan">
      <formula>9</formula>
    </cfRule>
  </conditionalFormatting>
  <conditionalFormatting sqref="K110">
    <cfRule type="cellIs" dxfId="1111" priority="684" operator="between">
      <formula>10</formula>
      <formula>42</formula>
    </cfRule>
    <cfRule type="cellIs" dxfId="1110" priority="685" operator="greaterThan">
      <formula>43</formula>
    </cfRule>
    <cfRule type="cellIs" dxfId="1109" priority="686" operator="between">
      <formula>10</formula>
      <formula>42</formula>
    </cfRule>
    <cfRule type="cellIs" dxfId="1108" priority="687" operator="lessThan">
      <formula>10</formula>
    </cfRule>
  </conditionalFormatting>
  <conditionalFormatting sqref="K111">
    <cfRule type="cellIs" dxfId="1107" priority="681" operator="greaterThan">
      <formula>41</formula>
    </cfRule>
    <cfRule type="cellIs" dxfId="1106" priority="682" operator="between">
      <formula>10</formula>
      <formula>41</formula>
    </cfRule>
    <cfRule type="cellIs" dxfId="1105" priority="683" operator="lessThan">
      <formula>10</formula>
    </cfRule>
  </conditionalFormatting>
  <conditionalFormatting sqref="K111">
    <cfRule type="cellIs" dxfId="1104" priority="680" operator="lessThan">
      <formula>9</formula>
    </cfRule>
  </conditionalFormatting>
  <conditionalFormatting sqref="K111">
    <cfRule type="cellIs" dxfId="1103" priority="677" operator="greaterThan">
      <formula>42</formula>
    </cfRule>
    <cfRule type="cellIs" dxfId="1102" priority="678" operator="between">
      <formula>9</formula>
      <formula>41</formula>
    </cfRule>
    <cfRule type="cellIs" dxfId="1101" priority="679" operator="lessThan">
      <formula>9</formula>
    </cfRule>
  </conditionalFormatting>
  <conditionalFormatting sqref="K111">
    <cfRule type="cellIs" dxfId="1100" priority="673" operator="between">
      <formula>10</formula>
      <formula>42</formula>
    </cfRule>
    <cfRule type="cellIs" dxfId="1099" priority="674" operator="greaterThan">
      <formula>43</formula>
    </cfRule>
    <cfRule type="cellIs" dxfId="1098" priority="675" operator="between">
      <formula>10</formula>
      <formula>42</formula>
    </cfRule>
    <cfRule type="cellIs" dxfId="1097" priority="676" operator="lessThan">
      <formula>10</formula>
    </cfRule>
  </conditionalFormatting>
  <conditionalFormatting sqref="K138">
    <cfRule type="cellIs" dxfId="1096" priority="670" operator="greaterThan">
      <formula>41</formula>
    </cfRule>
    <cfRule type="cellIs" dxfId="1095" priority="671" operator="between">
      <formula>10</formula>
      <formula>41</formula>
    </cfRule>
    <cfRule type="cellIs" dxfId="1094" priority="672" operator="lessThan">
      <formula>10</formula>
    </cfRule>
  </conditionalFormatting>
  <conditionalFormatting sqref="K138">
    <cfRule type="cellIs" dxfId="1093" priority="669" operator="lessThan">
      <formula>9</formula>
    </cfRule>
  </conditionalFormatting>
  <conditionalFormatting sqref="K138">
    <cfRule type="cellIs" dxfId="1092" priority="666" operator="greaterThan">
      <formula>42</formula>
    </cfRule>
    <cfRule type="cellIs" dxfId="1091" priority="667" operator="between">
      <formula>9</formula>
      <formula>41</formula>
    </cfRule>
    <cfRule type="cellIs" dxfId="1090" priority="668" operator="lessThan">
      <formula>9</formula>
    </cfRule>
  </conditionalFormatting>
  <conditionalFormatting sqref="K138">
    <cfRule type="cellIs" dxfId="1089" priority="662" operator="between">
      <formula>10</formula>
      <formula>42</formula>
    </cfRule>
    <cfRule type="cellIs" dxfId="1088" priority="663" operator="greaterThan">
      <formula>43</formula>
    </cfRule>
    <cfRule type="cellIs" dxfId="1087" priority="664" operator="between">
      <formula>10</formula>
      <formula>42</formula>
    </cfRule>
    <cfRule type="cellIs" dxfId="1086" priority="665" operator="lessThan">
      <formula>10</formula>
    </cfRule>
  </conditionalFormatting>
  <conditionalFormatting sqref="K141">
    <cfRule type="cellIs" dxfId="1085" priority="659" operator="greaterThan">
      <formula>41</formula>
    </cfRule>
    <cfRule type="cellIs" dxfId="1084" priority="660" operator="between">
      <formula>10</formula>
      <formula>41</formula>
    </cfRule>
    <cfRule type="cellIs" dxfId="1083" priority="661" operator="lessThan">
      <formula>10</formula>
    </cfRule>
  </conditionalFormatting>
  <conditionalFormatting sqref="K141">
    <cfRule type="cellIs" dxfId="1082" priority="658" operator="lessThan">
      <formula>9</formula>
    </cfRule>
  </conditionalFormatting>
  <conditionalFormatting sqref="K141">
    <cfRule type="cellIs" dxfId="1081" priority="655" operator="greaterThan">
      <formula>42</formula>
    </cfRule>
    <cfRule type="cellIs" dxfId="1080" priority="656" operator="between">
      <formula>9</formula>
      <formula>41</formula>
    </cfRule>
    <cfRule type="cellIs" dxfId="1079" priority="657" operator="lessThan">
      <formula>9</formula>
    </cfRule>
  </conditionalFormatting>
  <conditionalFormatting sqref="K141">
    <cfRule type="cellIs" dxfId="1078" priority="651" operator="between">
      <formula>10</formula>
      <formula>42</formula>
    </cfRule>
    <cfRule type="cellIs" dxfId="1077" priority="652" operator="greaterThan">
      <formula>43</formula>
    </cfRule>
    <cfRule type="cellIs" dxfId="1076" priority="653" operator="between">
      <formula>10</formula>
      <formula>42</formula>
    </cfRule>
    <cfRule type="cellIs" dxfId="1075" priority="654" operator="lessThan">
      <formula>10</formula>
    </cfRule>
  </conditionalFormatting>
  <conditionalFormatting sqref="K142">
    <cfRule type="cellIs" dxfId="1074" priority="648" operator="greaterThan">
      <formula>41</formula>
    </cfRule>
    <cfRule type="cellIs" dxfId="1073" priority="649" operator="between">
      <formula>10</formula>
      <formula>41</formula>
    </cfRule>
    <cfRule type="cellIs" dxfId="1072" priority="650" operator="lessThan">
      <formula>10</formula>
    </cfRule>
  </conditionalFormatting>
  <conditionalFormatting sqref="K142">
    <cfRule type="cellIs" dxfId="1071" priority="647" operator="lessThan">
      <formula>9</formula>
    </cfRule>
  </conditionalFormatting>
  <conditionalFormatting sqref="K142">
    <cfRule type="cellIs" dxfId="1070" priority="644" operator="greaterThan">
      <formula>42</formula>
    </cfRule>
    <cfRule type="cellIs" dxfId="1069" priority="645" operator="between">
      <formula>9</formula>
      <formula>41</formula>
    </cfRule>
    <cfRule type="cellIs" dxfId="1068" priority="646" operator="lessThan">
      <formula>9</formula>
    </cfRule>
  </conditionalFormatting>
  <conditionalFormatting sqref="K142">
    <cfRule type="cellIs" dxfId="1067" priority="640" operator="between">
      <formula>10</formula>
      <formula>42</formula>
    </cfRule>
    <cfRule type="cellIs" dxfId="1066" priority="641" operator="greaterThan">
      <formula>43</formula>
    </cfRule>
    <cfRule type="cellIs" dxfId="1065" priority="642" operator="between">
      <formula>10</formula>
      <formula>42</formula>
    </cfRule>
    <cfRule type="cellIs" dxfId="1064" priority="643" operator="lessThan">
      <formula>10</formula>
    </cfRule>
  </conditionalFormatting>
  <conditionalFormatting sqref="K146">
    <cfRule type="cellIs" dxfId="1063" priority="637" operator="greaterThan">
      <formula>41</formula>
    </cfRule>
    <cfRule type="cellIs" dxfId="1062" priority="638" operator="between">
      <formula>10</formula>
      <formula>41</formula>
    </cfRule>
    <cfRule type="cellIs" dxfId="1061" priority="639" operator="lessThan">
      <formula>10</formula>
    </cfRule>
  </conditionalFormatting>
  <conditionalFormatting sqref="K146">
    <cfRule type="cellIs" dxfId="1060" priority="636" operator="lessThan">
      <formula>9</formula>
    </cfRule>
  </conditionalFormatting>
  <conditionalFormatting sqref="K146">
    <cfRule type="cellIs" dxfId="1059" priority="633" operator="greaterThan">
      <formula>42</formula>
    </cfRule>
    <cfRule type="cellIs" dxfId="1058" priority="634" operator="between">
      <formula>9</formula>
      <formula>41</formula>
    </cfRule>
    <cfRule type="cellIs" dxfId="1057" priority="635" operator="lessThan">
      <formula>9</formula>
    </cfRule>
  </conditionalFormatting>
  <conditionalFormatting sqref="K146">
    <cfRule type="cellIs" dxfId="1056" priority="629" operator="between">
      <formula>10</formula>
      <formula>42</formula>
    </cfRule>
    <cfRule type="cellIs" dxfId="1055" priority="630" operator="greaterThan">
      <formula>43</formula>
    </cfRule>
    <cfRule type="cellIs" dxfId="1054" priority="631" operator="between">
      <formula>10</formula>
      <formula>42</formula>
    </cfRule>
    <cfRule type="cellIs" dxfId="1053" priority="632" operator="lessThan">
      <formula>10</formula>
    </cfRule>
  </conditionalFormatting>
  <conditionalFormatting sqref="K149">
    <cfRule type="cellIs" dxfId="1052" priority="626" operator="greaterThan">
      <formula>41</formula>
    </cfRule>
    <cfRule type="cellIs" dxfId="1051" priority="627" operator="between">
      <formula>10</formula>
      <formula>41</formula>
    </cfRule>
    <cfRule type="cellIs" dxfId="1050" priority="628" operator="lessThan">
      <formula>10</formula>
    </cfRule>
  </conditionalFormatting>
  <conditionalFormatting sqref="K149">
    <cfRule type="cellIs" dxfId="1049" priority="625" operator="lessThan">
      <formula>9</formula>
    </cfRule>
  </conditionalFormatting>
  <conditionalFormatting sqref="K149">
    <cfRule type="cellIs" dxfId="1048" priority="622" operator="greaterThan">
      <formula>42</formula>
    </cfRule>
    <cfRule type="cellIs" dxfId="1047" priority="623" operator="between">
      <formula>9</formula>
      <formula>41</formula>
    </cfRule>
    <cfRule type="cellIs" dxfId="1046" priority="624" operator="lessThan">
      <formula>9</formula>
    </cfRule>
  </conditionalFormatting>
  <conditionalFormatting sqref="K149">
    <cfRule type="cellIs" dxfId="1045" priority="618" operator="between">
      <formula>10</formula>
      <formula>42</formula>
    </cfRule>
    <cfRule type="cellIs" dxfId="1044" priority="619" operator="greaterThan">
      <formula>43</formula>
    </cfRule>
    <cfRule type="cellIs" dxfId="1043" priority="620" operator="between">
      <formula>10</formula>
      <formula>42</formula>
    </cfRule>
    <cfRule type="cellIs" dxfId="1042" priority="621" operator="lessThan">
      <formula>10</formula>
    </cfRule>
  </conditionalFormatting>
  <conditionalFormatting sqref="K152">
    <cfRule type="cellIs" dxfId="1041" priority="615" operator="greaterThan">
      <formula>41</formula>
    </cfRule>
    <cfRule type="cellIs" dxfId="1040" priority="616" operator="between">
      <formula>10</formula>
      <formula>41</formula>
    </cfRule>
    <cfRule type="cellIs" dxfId="1039" priority="617" operator="lessThan">
      <formula>10</formula>
    </cfRule>
  </conditionalFormatting>
  <conditionalFormatting sqref="K152">
    <cfRule type="cellIs" dxfId="1038" priority="614" operator="lessThan">
      <formula>9</formula>
    </cfRule>
  </conditionalFormatting>
  <conditionalFormatting sqref="K152">
    <cfRule type="cellIs" dxfId="1037" priority="611" operator="greaterThan">
      <formula>42</formula>
    </cfRule>
    <cfRule type="cellIs" dxfId="1036" priority="612" operator="between">
      <formula>9</formula>
      <formula>41</formula>
    </cfRule>
    <cfRule type="cellIs" dxfId="1035" priority="613" operator="lessThan">
      <formula>9</formula>
    </cfRule>
  </conditionalFormatting>
  <conditionalFormatting sqref="K152">
    <cfRule type="cellIs" dxfId="1034" priority="607" operator="between">
      <formula>10</formula>
      <formula>42</formula>
    </cfRule>
    <cfRule type="cellIs" dxfId="1033" priority="608" operator="greaterThan">
      <formula>43</formula>
    </cfRule>
    <cfRule type="cellIs" dxfId="1032" priority="609" operator="between">
      <formula>10</formula>
      <formula>42</formula>
    </cfRule>
    <cfRule type="cellIs" dxfId="1031" priority="610" operator="lessThan">
      <formula>10</formula>
    </cfRule>
  </conditionalFormatting>
  <conditionalFormatting sqref="K155">
    <cfRule type="cellIs" dxfId="1030" priority="604" operator="greaterThan">
      <formula>41</formula>
    </cfRule>
    <cfRule type="cellIs" dxfId="1029" priority="605" operator="between">
      <formula>10</formula>
      <formula>41</formula>
    </cfRule>
    <cfRule type="cellIs" dxfId="1028" priority="606" operator="lessThan">
      <formula>10</formula>
    </cfRule>
  </conditionalFormatting>
  <conditionalFormatting sqref="K155">
    <cfRule type="cellIs" dxfId="1027" priority="603" operator="lessThan">
      <formula>9</formula>
    </cfRule>
  </conditionalFormatting>
  <conditionalFormatting sqref="K155">
    <cfRule type="cellIs" dxfId="1026" priority="600" operator="greaterThan">
      <formula>42</formula>
    </cfRule>
    <cfRule type="cellIs" dxfId="1025" priority="601" operator="between">
      <formula>9</formula>
      <formula>41</formula>
    </cfRule>
    <cfRule type="cellIs" dxfId="1024" priority="602" operator="lessThan">
      <formula>9</formula>
    </cfRule>
  </conditionalFormatting>
  <conditionalFormatting sqref="K155">
    <cfRule type="cellIs" dxfId="1023" priority="596" operator="between">
      <formula>10</formula>
      <formula>42</formula>
    </cfRule>
    <cfRule type="cellIs" dxfId="1022" priority="597" operator="greaterThan">
      <formula>43</formula>
    </cfRule>
    <cfRule type="cellIs" dxfId="1021" priority="598" operator="between">
      <formula>10</formula>
      <formula>42</formula>
    </cfRule>
    <cfRule type="cellIs" dxfId="1020" priority="599" operator="lessThan">
      <formula>10</formula>
    </cfRule>
  </conditionalFormatting>
  <conditionalFormatting sqref="K176">
    <cfRule type="cellIs" dxfId="1019" priority="593" operator="greaterThan">
      <formula>41</formula>
    </cfRule>
    <cfRule type="cellIs" dxfId="1018" priority="594" operator="between">
      <formula>10</formula>
      <formula>41</formula>
    </cfRule>
    <cfRule type="cellIs" dxfId="1017" priority="595" operator="lessThan">
      <formula>10</formula>
    </cfRule>
  </conditionalFormatting>
  <conditionalFormatting sqref="K176">
    <cfRule type="cellIs" dxfId="1016" priority="592" operator="lessThan">
      <formula>9</formula>
    </cfRule>
  </conditionalFormatting>
  <conditionalFormatting sqref="K176">
    <cfRule type="cellIs" dxfId="1015" priority="589" operator="greaterThan">
      <formula>42</formula>
    </cfRule>
    <cfRule type="cellIs" dxfId="1014" priority="590" operator="between">
      <formula>9</formula>
      <formula>41</formula>
    </cfRule>
    <cfRule type="cellIs" dxfId="1013" priority="591" operator="lessThan">
      <formula>9</formula>
    </cfRule>
  </conditionalFormatting>
  <conditionalFormatting sqref="K176">
    <cfRule type="cellIs" dxfId="1012" priority="585" operator="between">
      <formula>10</formula>
      <formula>42</formula>
    </cfRule>
    <cfRule type="cellIs" dxfId="1011" priority="586" operator="greaterThan">
      <formula>43</formula>
    </cfRule>
    <cfRule type="cellIs" dxfId="1010" priority="587" operator="between">
      <formula>10</formula>
      <formula>42</formula>
    </cfRule>
    <cfRule type="cellIs" dxfId="1009" priority="588" operator="lessThan">
      <formula>10</formula>
    </cfRule>
  </conditionalFormatting>
  <conditionalFormatting sqref="K181">
    <cfRule type="cellIs" dxfId="1008" priority="582" operator="greaterThan">
      <formula>41</formula>
    </cfRule>
    <cfRule type="cellIs" dxfId="1007" priority="583" operator="between">
      <formula>10</formula>
      <formula>41</formula>
    </cfRule>
    <cfRule type="cellIs" dxfId="1006" priority="584" operator="lessThan">
      <formula>10</formula>
    </cfRule>
  </conditionalFormatting>
  <conditionalFormatting sqref="K181">
    <cfRule type="cellIs" dxfId="1005" priority="581" operator="lessThan">
      <formula>9</formula>
    </cfRule>
  </conditionalFormatting>
  <conditionalFormatting sqref="K181">
    <cfRule type="cellIs" dxfId="1004" priority="578" operator="greaterThan">
      <formula>42</formula>
    </cfRule>
    <cfRule type="cellIs" dxfId="1003" priority="579" operator="between">
      <formula>9</formula>
      <formula>41</formula>
    </cfRule>
    <cfRule type="cellIs" dxfId="1002" priority="580" operator="lessThan">
      <formula>9</formula>
    </cfRule>
  </conditionalFormatting>
  <conditionalFormatting sqref="K181">
    <cfRule type="cellIs" dxfId="1001" priority="574" operator="between">
      <formula>10</formula>
      <formula>42</formula>
    </cfRule>
    <cfRule type="cellIs" dxfId="1000" priority="575" operator="greaterThan">
      <formula>43</formula>
    </cfRule>
    <cfRule type="cellIs" dxfId="999" priority="576" operator="between">
      <formula>10</formula>
      <formula>42</formula>
    </cfRule>
    <cfRule type="cellIs" dxfId="998" priority="577" operator="lessThan">
      <formula>10</formula>
    </cfRule>
  </conditionalFormatting>
  <conditionalFormatting sqref="K184">
    <cfRule type="cellIs" dxfId="997" priority="571" operator="greaterThan">
      <formula>41</formula>
    </cfRule>
    <cfRule type="cellIs" dxfId="996" priority="572" operator="between">
      <formula>10</formula>
      <formula>41</formula>
    </cfRule>
    <cfRule type="cellIs" dxfId="995" priority="573" operator="lessThan">
      <formula>10</formula>
    </cfRule>
  </conditionalFormatting>
  <conditionalFormatting sqref="K184">
    <cfRule type="cellIs" dxfId="994" priority="570" operator="lessThan">
      <formula>9</formula>
    </cfRule>
  </conditionalFormatting>
  <conditionalFormatting sqref="K184">
    <cfRule type="cellIs" dxfId="993" priority="567" operator="greaterThan">
      <formula>42</formula>
    </cfRule>
    <cfRule type="cellIs" dxfId="992" priority="568" operator="between">
      <formula>9</formula>
      <formula>41</formula>
    </cfRule>
    <cfRule type="cellIs" dxfId="991" priority="569" operator="lessThan">
      <formula>9</formula>
    </cfRule>
  </conditionalFormatting>
  <conditionalFormatting sqref="K184">
    <cfRule type="cellIs" dxfId="990" priority="563" operator="between">
      <formula>10</formula>
      <formula>42</formula>
    </cfRule>
    <cfRule type="cellIs" dxfId="989" priority="564" operator="greaterThan">
      <formula>43</formula>
    </cfRule>
    <cfRule type="cellIs" dxfId="988" priority="565" operator="between">
      <formula>10</formula>
      <formula>42</formula>
    </cfRule>
    <cfRule type="cellIs" dxfId="987" priority="566" operator="lessThan">
      <formula>10</formula>
    </cfRule>
  </conditionalFormatting>
  <conditionalFormatting sqref="K217">
    <cfRule type="cellIs" dxfId="986" priority="560" operator="greaterThan">
      <formula>41</formula>
    </cfRule>
    <cfRule type="cellIs" dxfId="985" priority="561" operator="between">
      <formula>10</formula>
      <formula>41</formula>
    </cfRule>
    <cfRule type="cellIs" dxfId="984" priority="562" operator="lessThan">
      <formula>10</formula>
    </cfRule>
  </conditionalFormatting>
  <conditionalFormatting sqref="K217">
    <cfRule type="cellIs" dxfId="983" priority="559" operator="lessThan">
      <formula>9</formula>
    </cfRule>
  </conditionalFormatting>
  <conditionalFormatting sqref="K217">
    <cfRule type="cellIs" dxfId="982" priority="556" operator="greaterThan">
      <formula>42</formula>
    </cfRule>
    <cfRule type="cellIs" dxfId="981" priority="557" operator="between">
      <formula>9</formula>
      <formula>41</formula>
    </cfRule>
    <cfRule type="cellIs" dxfId="980" priority="558" operator="lessThan">
      <formula>9</formula>
    </cfRule>
  </conditionalFormatting>
  <conditionalFormatting sqref="K217">
    <cfRule type="cellIs" dxfId="979" priority="552" operator="between">
      <formula>10</formula>
      <formula>42</formula>
    </cfRule>
    <cfRule type="cellIs" dxfId="978" priority="553" operator="greaterThan">
      <formula>43</formula>
    </cfRule>
    <cfRule type="cellIs" dxfId="977" priority="554" operator="between">
      <formula>10</formula>
      <formula>42</formula>
    </cfRule>
    <cfRule type="cellIs" dxfId="976" priority="555" operator="lessThan">
      <formula>10</formula>
    </cfRule>
  </conditionalFormatting>
  <conditionalFormatting sqref="K220">
    <cfRule type="cellIs" dxfId="975" priority="549" operator="greaterThan">
      <formula>41</formula>
    </cfRule>
    <cfRule type="cellIs" dxfId="974" priority="550" operator="between">
      <formula>10</formula>
      <formula>41</formula>
    </cfRule>
    <cfRule type="cellIs" dxfId="973" priority="551" operator="lessThan">
      <formula>10</formula>
    </cfRule>
  </conditionalFormatting>
  <conditionalFormatting sqref="K220">
    <cfRule type="cellIs" dxfId="972" priority="548" operator="lessThan">
      <formula>9</formula>
    </cfRule>
  </conditionalFormatting>
  <conditionalFormatting sqref="K220">
    <cfRule type="cellIs" dxfId="971" priority="545" operator="greaterThan">
      <formula>42</formula>
    </cfRule>
    <cfRule type="cellIs" dxfId="970" priority="546" operator="between">
      <formula>9</formula>
      <formula>41</formula>
    </cfRule>
    <cfRule type="cellIs" dxfId="969" priority="547" operator="lessThan">
      <formula>9</formula>
    </cfRule>
  </conditionalFormatting>
  <conditionalFormatting sqref="K220">
    <cfRule type="cellIs" dxfId="968" priority="541" operator="between">
      <formula>10</formula>
      <formula>42</formula>
    </cfRule>
    <cfRule type="cellIs" dxfId="967" priority="542" operator="greaterThan">
      <formula>43</formula>
    </cfRule>
    <cfRule type="cellIs" dxfId="966" priority="543" operator="between">
      <formula>10</formula>
      <formula>42</formula>
    </cfRule>
    <cfRule type="cellIs" dxfId="965" priority="544" operator="lessThan">
      <formula>10</formula>
    </cfRule>
  </conditionalFormatting>
  <conditionalFormatting sqref="K222">
    <cfRule type="cellIs" dxfId="964" priority="540" operator="lessThan">
      <formula>10</formula>
    </cfRule>
  </conditionalFormatting>
  <conditionalFormatting sqref="K224">
    <cfRule type="cellIs" dxfId="963" priority="537" operator="greaterThan">
      <formula>41</formula>
    </cfRule>
    <cfRule type="cellIs" dxfId="962" priority="538" operator="between">
      <formula>10</formula>
      <formula>41</formula>
    </cfRule>
    <cfRule type="cellIs" dxfId="961" priority="539" operator="lessThan">
      <formula>10</formula>
    </cfRule>
  </conditionalFormatting>
  <conditionalFormatting sqref="K224">
    <cfRule type="cellIs" dxfId="960" priority="536" operator="lessThan">
      <formula>9</formula>
    </cfRule>
  </conditionalFormatting>
  <conditionalFormatting sqref="K224">
    <cfRule type="cellIs" dxfId="959" priority="533" operator="greaterThan">
      <formula>42</formula>
    </cfRule>
    <cfRule type="cellIs" dxfId="958" priority="534" operator="between">
      <formula>9</formula>
      <formula>41</formula>
    </cfRule>
    <cfRule type="cellIs" dxfId="957" priority="535" operator="lessThan">
      <formula>9</formula>
    </cfRule>
  </conditionalFormatting>
  <conditionalFormatting sqref="K224">
    <cfRule type="cellIs" dxfId="956" priority="529" operator="between">
      <formula>10</formula>
      <formula>42</formula>
    </cfRule>
    <cfRule type="cellIs" dxfId="955" priority="530" operator="greaterThan">
      <formula>43</formula>
    </cfRule>
    <cfRule type="cellIs" dxfId="954" priority="531" operator="between">
      <formula>10</formula>
      <formula>42</formula>
    </cfRule>
    <cfRule type="cellIs" dxfId="953" priority="532" operator="lessThan">
      <formula>10</formula>
    </cfRule>
  </conditionalFormatting>
  <conditionalFormatting sqref="K226">
    <cfRule type="cellIs" dxfId="952" priority="526" operator="greaterThan">
      <formula>41</formula>
    </cfRule>
    <cfRule type="cellIs" dxfId="951" priority="527" operator="between">
      <formula>10</formula>
      <formula>41</formula>
    </cfRule>
    <cfRule type="cellIs" dxfId="950" priority="528" operator="lessThan">
      <formula>10</formula>
    </cfRule>
  </conditionalFormatting>
  <conditionalFormatting sqref="K226">
    <cfRule type="cellIs" dxfId="949" priority="525" operator="lessThan">
      <formula>9</formula>
    </cfRule>
  </conditionalFormatting>
  <conditionalFormatting sqref="K226">
    <cfRule type="cellIs" dxfId="948" priority="522" operator="greaterThan">
      <formula>42</formula>
    </cfRule>
    <cfRule type="cellIs" dxfId="947" priority="523" operator="between">
      <formula>9</formula>
      <formula>41</formula>
    </cfRule>
    <cfRule type="cellIs" dxfId="946" priority="524" operator="lessThan">
      <formula>9</formula>
    </cfRule>
  </conditionalFormatting>
  <conditionalFormatting sqref="K226">
    <cfRule type="cellIs" dxfId="945" priority="518" operator="between">
      <formula>10</formula>
      <formula>42</formula>
    </cfRule>
    <cfRule type="cellIs" dxfId="944" priority="519" operator="greaterThan">
      <formula>43</formula>
    </cfRule>
    <cfRule type="cellIs" dxfId="943" priority="520" operator="between">
      <formula>10</formula>
      <formula>42</formula>
    </cfRule>
    <cfRule type="cellIs" dxfId="942" priority="521" operator="lessThan">
      <formula>10</formula>
    </cfRule>
  </conditionalFormatting>
  <conditionalFormatting sqref="K229">
    <cfRule type="cellIs" dxfId="941" priority="515" operator="greaterThan">
      <formula>41</formula>
    </cfRule>
    <cfRule type="cellIs" dxfId="940" priority="516" operator="between">
      <formula>10</formula>
      <formula>41</formula>
    </cfRule>
    <cfRule type="cellIs" dxfId="939" priority="517" operator="lessThan">
      <formula>10</formula>
    </cfRule>
  </conditionalFormatting>
  <conditionalFormatting sqref="K229">
    <cfRule type="cellIs" dxfId="938" priority="514" operator="lessThan">
      <formula>9</formula>
    </cfRule>
  </conditionalFormatting>
  <conditionalFormatting sqref="K229">
    <cfRule type="cellIs" dxfId="937" priority="511" operator="greaterThan">
      <formula>42</formula>
    </cfRule>
    <cfRule type="cellIs" dxfId="936" priority="512" operator="between">
      <formula>9</formula>
      <formula>41</formula>
    </cfRule>
    <cfRule type="cellIs" dxfId="935" priority="513" operator="lessThan">
      <formula>9</formula>
    </cfRule>
  </conditionalFormatting>
  <conditionalFormatting sqref="K229">
    <cfRule type="cellIs" dxfId="934" priority="507" operator="between">
      <formula>10</formula>
      <formula>42</formula>
    </cfRule>
    <cfRule type="cellIs" dxfId="933" priority="508" operator="greaterThan">
      <formula>43</formula>
    </cfRule>
    <cfRule type="cellIs" dxfId="932" priority="509" operator="between">
      <formula>10</formula>
      <formula>42</formula>
    </cfRule>
    <cfRule type="cellIs" dxfId="931" priority="510" operator="lessThan">
      <formula>10</formula>
    </cfRule>
  </conditionalFormatting>
  <conditionalFormatting sqref="K232">
    <cfRule type="cellIs" dxfId="930" priority="504" operator="greaterThan">
      <formula>41</formula>
    </cfRule>
    <cfRule type="cellIs" dxfId="929" priority="505" operator="between">
      <formula>10</formula>
      <formula>41</formula>
    </cfRule>
    <cfRule type="cellIs" dxfId="928" priority="506" operator="lessThan">
      <formula>10</formula>
    </cfRule>
  </conditionalFormatting>
  <conditionalFormatting sqref="K232">
    <cfRule type="cellIs" dxfId="927" priority="503" operator="lessThan">
      <formula>9</formula>
    </cfRule>
  </conditionalFormatting>
  <conditionalFormatting sqref="K232">
    <cfRule type="cellIs" dxfId="926" priority="500" operator="greaterThan">
      <formula>42</formula>
    </cfRule>
    <cfRule type="cellIs" dxfId="925" priority="501" operator="between">
      <formula>9</formula>
      <formula>41</formula>
    </cfRule>
    <cfRule type="cellIs" dxfId="924" priority="502" operator="lessThan">
      <formula>9</formula>
    </cfRule>
  </conditionalFormatting>
  <conditionalFormatting sqref="K232">
    <cfRule type="cellIs" dxfId="923" priority="496" operator="between">
      <formula>10</formula>
      <formula>42</formula>
    </cfRule>
    <cfRule type="cellIs" dxfId="922" priority="497" operator="greaterThan">
      <formula>43</formula>
    </cfRule>
    <cfRule type="cellIs" dxfId="921" priority="498" operator="between">
      <formula>10</formula>
      <formula>42</formula>
    </cfRule>
    <cfRule type="cellIs" dxfId="920" priority="499" operator="lessThan">
      <formula>10</formula>
    </cfRule>
  </conditionalFormatting>
  <conditionalFormatting sqref="K234">
    <cfRule type="cellIs" dxfId="919" priority="493" operator="greaterThan">
      <formula>41</formula>
    </cfRule>
    <cfRule type="cellIs" dxfId="918" priority="494" operator="between">
      <formula>10</formula>
      <formula>41</formula>
    </cfRule>
    <cfRule type="cellIs" dxfId="917" priority="495" operator="lessThan">
      <formula>10</formula>
    </cfRule>
  </conditionalFormatting>
  <conditionalFormatting sqref="K234">
    <cfRule type="cellIs" dxfId="916" priority="492" operator="lessThan">
      <formula>9</formula>
    </cfRule>
  </conditionalFormatting>
  <conditionalFormatting sqref="K234">
    <cfRule type="cellIs" dxfId="915" priority="489" operator="greaterThan">
      <formula>42</formula>
    </cfRule>
    <cfRule type="cellIs" dxfId="914" priority="490" operator="between">
      <formula>9</formula>
      <formula>41</formula>
    </cfRule>
    <cfRule type="cellIs" dxfId="913" priority="491" operator="lessThan">
      <formula>9</formula>
    </cfRule>
  </conditionalFormatting>
  <conditionalFormatting sqref="K234">
    <cfRule type="cellIs" dxfId="912" priority="485" operator="between">
      <formula>10</formula>
      <formula>42</formula>
    </cfRule>
    <cfRule type="cellIs" dxfId="911" priority="486" operator="greaterThan">
      <formula>43</formula>
    </cfRule>
    <cfRule type="cellIs" dxfId="910" priority="487" operator="between">
      <formula>10</formula>
      <formula>42</formula>
    </cfRule>
    <cfRule type="cellIs" dxfId="909" priority="488" operator="lessThan">
      <formula>10</formula>
    </cfRule>
  </conditionalFormatting>
  <conditionalFormatting sqref="K236">
    <cfRule type="cellIs" dxfId="908" priority="482" operator="greaterThan">
      <formula>41</formula>
    </cfRule>
    <cfRule type="cellIs" dxfId="907" priority="483" operator="between">
      <formula>10</formula>
      <formula>41</formula>
    </cfRule>
    <cfRule type="cellIs" dxfId="906" priority="484" operator="lessThan">
      <formula>10</formula>
    </cfRule>
  </conditionalFormatting>
  <conditionalFormatting sqref="K236">
    <cfRule type="cellIs" dxfId="905" priority="481" operator="lessThan">
      <formula>9</formula>
    </cfRule>
  </conditionalFormatting>
  <conditionalFormatting sqref="K236">
    <cfRule type="cellIs" dxfId="904" priority="478" operator="greaterThan">
      <formula>42</formula>
    </cfRule>
    <cfRule type="cellIs" dxfId="903" priority="479" operator="between">
      <formula>9</formula>
      <formula>41</formula>
    </cfRule>
    <cfRule type="cellIs" dxfId="902" priority="480" operator="lessThan">
      <formula>9</formula>
    </cfRule>
  </conditionalFormatting>
  <conditionalFormatting sqref="K236">
    <cfRule type="cellIs" dxfId="901" priority="474" operator="between">
      <formula>10</formula>
      <formula>42</formula>
    </cfRule>
    <cfRule type="cellIs" dxfId="900" priority="475" operator="greaterThan">
      <formula>43</formula>
    </cfRule>
    <cfRule type="cellIs" dxfId="899" priority="476" operator="between">
      <formula>10</formula>
      <formula>42</formula>
    </cfRule>
    <cfRule type="cellIs" dxfId="898" priority="477" operator="lessThan">
      <formula>10</formula>
    </cfRule>
  </conditionalFormatting>
  <conditionalFormatting sqref="K239">
    <cfRule type="cellIs" dxfId="897" priority="471" operator="greaterThan">
      <formula>41</formula>
    </cfRule>
    <cfRule type="cellIs" dxfId="896" priority="472" operator="between">
      <formula>10</formula>
      <formula>41</formula>
    </cfRule>
    <cfRule type="cellIs" dxfId="895" priority="473" operator="lessThan">
      <formula>10</formula>
    </cfRule>
  </conditionalFormatting>
  <conditionalFormatting sqref="K239">
    <cfRule type="cellIs" dxfId="894" priority="470" operator="lessThan">
      <formula>9</formula>
    </cfRule>
  </conditionalFormatting>
  <conditionalFormatting sqref="K239">
    <cfRule type="cellIs" dxfId="893" priority="467" operator="greaterThan">
      <formula>42</formula>
    </cfRule>
    <cfRule type="cellIs" dxfId="892" priority="468" operator="between">
      <formula>9</formula>
      <formula>41</formula>
    </cfRule>
    <cfRule type="cellIs" dxfId="891" priority="469" operator="lessThan">
      <formula>9</formula>
    </cfRule>
  </conditionalFormatting>
  <conditionalFormatting sqref="K239">
    <cfRule type="cellIs" dxfId="890" priority="463" operator="between">
      <formula>10</formula>
      <formula>42</formula>
    </cfRule>
    <cfRule type="cellIs" dxfId="889" priority="464" operator="greaterThan">
      <formula>43</formula>
    </cfRule>
    <cfRule type="cellIs" dxfId="888" priority="465" operator="between">
      <formula>10</formula>
      <formula>42</formula>
    </cfRule>
    <cfRule type="cellIs" dxfId="887" priority="466" operator="lessThan">
      <formula>10</formula>
    </cfRule>
  </conditionalFormatting>
  <conditionalFormatting sqref="H242">
    <cfRule type="cellIs" dxfId="886" priority="460" operator="greaterThan">
      <formula>41</formula>
    </cfRule>
    <cfRule type="cellIs" dxfId="885" priority="461" operator="between">
      <formula>10</formula>
      <formula>41</formula>
    </cfRule>
    <cfRule type="cellIs" dxfId="884" priority="462" operator="lessThan">
      <formula>10</formula>
    </cfRule>
  </conditionalFormatting>
  <conditionalFormatting sqref="H242">
    <cfRule type="cellIs" dxfId="883" priority="459" operator="lessThan">
      <formula>9</formula>
    </cfRule>
  </conditionalFormatting>
  <conditionalFormatting sqref="H242">
    <cfRule type="cellIs" dxfId="882" priority="456" operator="greaterThan">
      <formula>42</formula>
    </cfRule>
    <cfRule type="cellIs" dxfId="881" priority="457" operator="between">
      <formula>9</formula>
      <formula>41</formula>
    </cfRule>
    <cfRule type="cellIs" dxfId="880" priority="458" operator="lessThan">
      <formula>9</formula>
    </cfRule>
  </conditionalFormatting>
  <conditionalFormatting sqref="H242">
    <cfRule type="cellIs" dxfId="879" priority="452" operator="between">
      <formula>10</formula>
      <formula>42</formula>
    </cfRule>
    <cfRule type="cellIs" dxfId="878" priority="453" operator="greaterThan">
      <formula>43</formula>
    </cfRule>
    <cfRule type="cellIs" dxfId="877" priority="454" operator="between">
      <formula>10</formula>
      <formula>42</formula>
    </cfRule>
    <cfRule type="cellIs" dxfId="876" priority="455" operator="lessThan">
      <formula>10</formula>
    </cfRule>
  </conditionalFormatting>
  <conditionalFormatting sqref="K242">
    <cfRule type="cellIs" dxfId="875" priority="449" operator="greaterThan">
      <formula>41</formula>
    </cfRule>
    <cfRule type="cellIs" dxfId="874" priority="450" operator="between">
      <formula>10</formula>
      <formula>41</formula>
    </cfRule>
    <cfRule type="cellIs" dxfId="873" priority="451" operator="lessThan">
      <formula>10</formula>
    </cfRule>
  </conditionalFormatting>
  <conditionalFormatting sqref="K242">
    <cfRule type="cellIs" dxfId="872" priority="448" operator="lessThan">
      <formula>9</formula>
    </cfRule>
  </conditionalFormatting>
  <conditionalFormatting sqref="K242">
    <cfRule type="cellIs" dxfId="871" priority="445" operator="greaterThan">
      <formula>42</formula>
    </cfRule>
    <cfRule type="cellIs" dxfId="870" priority="446" operator="between">
      <formula>9</formula>
      <formula>41</formula>
    </cfRule>
    <cfRule type="cellIs" dxfId="869" priority="447" operator="lessThan">
      <formula>9</formula>
    </cfRule>
  </conditionalFormatting>
  <conditionalFormatting sqref="K242">
    <cfRule type="cellIs" dxfId="868" priority="441" operator="between">
      <formula>10</formula>
      <formula>42</formula>
    </cfRule>
    <cfRule type="cellIs" dxfId="867" priority="442" operator="greaterThan">
      <formula>43</formula>
    </cfRule>
    <cfRule type="cellIs" dxfId="866" priority="443" operator="between">
      <formula>10</formula>
      <formula>42</formula>
    </cfRule>
    <cfRule type="cellIs" dxfId="865" priority="444" operator="lessThan">
      <formula>10</formula>
    </cfRule>
  </conditionalFormatting>
  <conditionalFormatting sqref="K243">
    <cfRule type="cellIs" dxfId="864" priority="438" operator="greaterThan">
      <formula>41</formula>
    </cfRule>
    <cfRule type="cellIs" dxfId="863" priority="439" operator="between">
      <formula>10</formula>
      <formula>41</formula>
    </cfRule>
    <cfRule type="cellIs" dxfId="862" priority="440" operator="lessThan">
      <formula>10</formula>
    </cfRule>
  </conditionalFormatting>
  <conditionalFormatting sqref="K243">
    <cfRule type="cellIs" dxfId="861" priority="437" operator="lessThan">
      <formula>9</formula>
    </cfRule>
  </conditionalFormatting>
  <conditionalFormatting sqref="K243">
    <cfRule type="cellIs" dxfId="860" priority="434" operator="greaterThan">
      <formula>42</formula>
    </cfRule>
    <cfRule type="cellIs" dxfId="859" priority="435" operator="between">
      <formula>9</formula>
      <formula>41</formula>
    </cfRule>
    <cfRule type="cellIs" dxfId="858" priority="436" operator="lessThan">
      <formula>9</formula>
    </cfRule>
  </conditionalFormatting>
  <conditionalFormatting sqref="K243">
    <cfRule type="cellIs" dxfId="857" priority="430" operator="between">
      <formula>10</formula>
      <formula>42</formula>
    </cfRule>
    <cfRule type="cellIs" dxfId="856" priority="431" operator="greaterThan">
      <formula>43</formula>
    </cfRule>
    <cfRule type="cellIs" dxfId="855" priority="432" operator="between">
      <formula>10</formula>
      <formula>42</formula>
    </cfRule>
    <cfRule type="cellIs" dxfId="854" priority="433" operator="lessThan">
      <formula>10</formula>
    </cfRule>
  </conditionalFormatting>
  <conditionalFormatting sqref="K246">
    <cfRule type="cellIs" dxfId="853" priority="427" operator="greaterThan">
      <formula>41</formula>
    </cfRule>
    <cfRule type="cellIs" dxfId="852" priority="428" operator="between">
      <formula>10</formula>
      <formula>41</formula>
    </cfRule>
    <cfRule type="cellIs" dxfId="851" priority="429" operator="lessThan">
      <formula>10</formula>
    </cfRule>
  </conditionalFormatting>
  <conditionalFormatting sqref="K246">
    <cfRule type="cellIs" dxfId="850" priority="426" operator="lessThan">
      <formula>9</formula>
    </cfRule>
  </conditionalFormatting>
  <conditionalFormatting sqref="K246">
    <cfRule type="cellIs" dxfId="849" priority="423" operator="greaterThan">
      <formula>42</formula>
    </cfRule>
    <cfRule type="cellIs" dxfId="848" priority="424" operator="between">
      <formula>9</formula>
      <formula>41</formula>
    </cfRule>
    <cfRule type="cellIs" dxfId="847" priority="425" operator="lessThan">
      <formula>9</formula>
    </cfRule>
  </conditionalFormatting>
  <conditionalFormatting sqref="K246">
    <cfRule type="cellIs" dxfId="846" priority="419" operator="between">
      <formula>10</formula>
      <formula>42</formula>
    </cfRule>
    <cfRule type="cellIs" dxfId="845" priority="420" operator="greaterThan">
      <formula>43</formula>
    </cfRule>
    <cfRule type="cellIs" dxfId="844" priority="421" operator="between">
      <formula>10</formula>
      <formula>42</formula>
    </cfRule>
    <cfRule type="cellIs" dxfId="843" priority="422" operator="lessThan">
      <formula>10</formula>
    </cfRule>
  </conditionalFormatting>
  <conditionalFormatting sqref="K250">
    <cfRule type="cellIs" dxfId="842" priority="416" operator="greaterThan">
      <formula>41</formula>
    </cfRule>
    <cfRule type="cellIs" dxfId="841" priority="417" operator="between">
      <formula>10</formula>
      <formula>41</formula>
    </cfRule>
    <cfRule type="cellIs" dxfId="840" priority="418" operator="lessThan">
      <formula>10</formula>
    </cfRule>
  </conditionalFormatting>
  <conditionalFormatting sqref="K250">
    <cfRule type="cellIs" dxfId="839" priority="415" operator="lessThan">
      <formula>9</formula>
    </cfRule>
  </conditionalFormatting>
  <conditionalFormatting sqref="K250">
    <cfRule type="cellIs" dxfId="838" priority="412" operator="greaterThan">
      <formula>42</formula>
    </cfRule>
    <cfRule type="cellIs" dxfId="837" priority="413" operator="between">
      <formula>9</formula>
      <formula>41</formula>
    </cfRule>
    <cfRule type="cellIs" dxfId="836" priority="414" operator="lessThan">
      <formula>9</formula>
    </cfRule>
  </conditionalFormatting>
  <conditionalFormatting sqref="K250">
    <cfRule type="cellIs" dxfId="835" priority="408" operator="between">
      <formula>10</formula>
      <formula>42</formula>
    </cfRule>
    <cfRule type="cellIs" dxfId="834" priority="409" operator="greaterThan">
      <formula>43</formula>
    </cfRule>
    <cfRule type="cellIs" dxfId="833" priority="410" operator="between">
      <formula>10</formula>
      <formula>42</formula>
    </cfRule>
    <cfRule type="cellIs" dxfId="832" priority="411" operator="lessThan">
      <formula>10</formula>
    </cfRule>
  </conditionalFormatting>
  <conditionalFormatting sqref="K254">
    <cfRule type="cellIs" dxfId="831" priority="405" operator="greaterThan">
      <formula>41</formula>
    </cfRule>
    <cfRule type="cellIs" dxfId="830" priority="406" operator="between">
      <formula>10</formula>
      <formula>41</formula>
    </cfRule>
    <cfRule type="cellIs" dxfId="829" priority="407" operator="lessThan">
      <formula>10</formula>
    </cfRule>
  </conditionalFormatting>
  <conditionalFormatting sqref="K254">
    <cfRule type="cellIs" dxfId="828" priority="404" operator="lessThan">
      <formula>9</formula>
    </cfRule>
  </conditionalFormatting>
  <conditionalFormatting sqref="K254">
    <cfRule type="cellIs" dxfId="827" priority="401" operator="greaterThan">
      <formula>42</formula>
    </cfRule>
    <cfRule type="cellIs" dxfId="826" priority="402" operator="between">
      <formula>9</formula>
      <formula>41</formula>
    </cfRule>
    <cfRule type="cellIs" dxfId="825" priority="403" operator="lessThan">
      <formula>9</formula>
    </cfRule>
  </conditionalFormatting>
  <conditionalFormatting sqref="K254">
    <cfRule type="cellIs" dxfId="824" priority="397" operator="between">
      <formula>10</formula>
      <formula>42</formula>
    </cfRule>
    <cfRule type="cellIs" dxfId="823" priority="398" operator="greaterThan">
      <formula>43</formula>
    </cfRule>
    <cfRule type="cellIs" dxfId="822" priority="399" operator="between">
      <formula>10</formula>
      <formula>42</formula>
    </cfRule>
    <cfRule type="cellIs" dxfId="821" priority="400" operator="lessThan">
      <formula>10</formula>
    </cfRule>
  </conditionalFormatting>
  <conditionalFormatting sqref="K256">
    <cfRule type="cellIs" dxfId="820" priority="394" operator="greaterThan">
      <formula>41</formula>
    </cfRule>
    <cfRule type="cellIs" dxfId="819" priority="395" operator="between">
      <formula>10</formula>
      <formula>41</formula>
    </cfRule>
    <cfRule type="cellIs" dxfId="818" priority="396" operator="lessThan">
      <formula>10</formula>
    </cfRule>
  </conditionalFormatting>
  <conditionalFormatting sqref="K256">
    <cfRule type="cellIs" dxfId="817" priority="393" operator="lessThan">
      <formula>9</formula>
    </cfRule>
  </conditionalFormatting>
  <conditionalFormatting sqref="K256">
    <cfRule type="cellIs" dxfId="816" priority="390" operator="greaterThan">
      <formula>42</formula>
    </cfRule>
    <cfRule type="cellIs" dxfId="815" priority="391" operator="between">
      <formula>9</formula>
      <formula>41</formula>
    </cfRule>
    <cfRule type="cellIs" dxfId="814" priority="392" operator="lessThan">
      <formula>9</formula>
    </cfRule>
  </conditionalFormatting>
  <conditionalFormatting sqref="K256">
    <cfRule type="cellIs" dxfId="813" priority="386" operator="between">
      <formula>10</formula>
      <formula>42</formula>
    </cfRule>
    <cfRule type="cellIs" dxfId="812" priority="387" operator="greaterThan">
      <formula>43</formula>
    </cfRule>
    <cfRule type="cellIs" dxfId="811" priority="388" operator="between">
      <formula>10</formula>
      <formula>42</formula>
    </cfRule>
    <cfRule type="cellIs" dxfId="810" priority="389" operator="lessThan">
      <formula>10</formula>
    </cfRule>
  </conditionalFormatting>
  <conditionalFormatting sqref="K257">
    <cfRule type="cellIs" dxfId="809" priority="383" operator="greaterThan">
      <formula>41</formula>
    </cfRule>
    <cfRule type="cellIs" dxfId="808" priority="384" operator="between">
      <formula>10</formula>
      <formula>41</formula>
    </cfRule>
    <cfRule type="cellIs" dxfId="807" priority="385" operator="lessThan">
      <formula>10</formula>
    </cfRule>
  </conditionalFormatting>
  <conditionalFormatting sqref="K257">
    <cfRule type="cellIs" dxfId="806" priority="382" operator="lessThan">
      <formula>9</formula>
    </cfRule>
  </conditionalFormatting>
  <conditionalFormatting sqref="K257">
    <cfRule type="cellIs" dxfId="805" priority="379" operator="greaterThan">
      <formula>42</formula>
    </cfRule>
    <cfRule type="cellIs" dxfId="804" priority="380" operator="between">
      <formula>9</formula>
      <formula>41</formula>
    </cfRule>
    <cfRule type="cellIs" dxfId="803" priority="381" operator="lessThan">
      <formula>9</formula>
    </cfRule>
  </conditionalFormatting>
  <conditionalFormatting sqref="K257">
    <cfRule type="cellIs" dxfId="802" priority="375" operator="between">
      <formula>10</formula>
      <formula>42</formula>
    </cfRule>
    <cfRule type="cellIs" dxfId="801" priority="376" operator="greaterThan">
      <formula>43</formula>
    </cfRule>
    <cfRule type="cellIs" dxfId="800" priority="377" operator="between">
      <formula>10</formula>
      <formula>42</formula>
    </cfRule>
    <cfRule type="cellIs" dxfId="799" priority="378" operator="lessThan">
      <formula>10</formula>
    </cfRule>
  </conditionalFormatting>
  <conditionalFormatting sqref="K260">
    <cfRule type="cellIs" dxfId="798" priority="372" operator="greaterThan">
      <formula>41</formula>
    </cfRule>
    <cfRule type="cellIs" dxfId="797" priority="373" operator="between">
      <formula>10</formula>
      <formula>41</formula>
    </cfRule>
    <cfRule type="cellIs" dxfId="796" priority="374" operator="lessThan">
      <formula>10</formula>
    </cfRule>
  </conditionalFormatting>
  <conditionalFormatting sqref="K260">
    <cfRule type="cellIs" dxfId="795" priority="371" operator="lessThan">
      <formula>9</formula>
    </cfRule>
  </conditionalFormatting>
  <conditionalFormatting sqref="K260">
    <cfRule type="cellIs" dxfId="794" priority="368" operator="greaterThan">
      <formula>42</formula>
    </cfRule>
    <cfRule type="cellIs" dxfId="793" priority="369" operator="between">
      <formula>9</formula>
      <formula>41</formula>
    </cfRule>
    <cfRule type="cellIs" dxfId="792" priority="370" operator="lessThan">
      <formula>9</formula>
    </cfRule>
  </conditionalFormatting>
  <conditionalFormatting sqref="K260">
    <cfRule type="cellIs" dxfId="791" priority="364" operator="between">
      <formula>10</formula>
      <formula>42</formula>
    </cfRule>
    <cfRule type="cellIs" dxfId="790" priority="365" operator="greaterThan">
      <formula>43</formula>
    </cfRule>
    <cfRule type="cellIs" dxfId="789" priority="366" operator="between">
      <formula>10</formula>
      <formula>42</formula>
    </cfRule>
    <cfRule type="cellIs" dxfId="788" priority="367" operator="lessThan">
      <formula>10</formula>
    </cfRule>
  </conditionalFormatting>
  <conditionalFormatting sqref="K262">
    <cfRule type="cellIs" dxfId="787" priority="361" operator="greaterThan">
      <formula>41</formula>
    </cfRule>
    <cfRule type="cellIs" dxfId="786" priority="362" operator="between">
      <formula>10</formula>
      <formula>41</formula>
    </cfRule>
    <cfRule type="cellIs" dxfId="785" priority="363" operator="lessThan">
      <formula>10</formula>
    </cfRule>
  </conditionalFormatting>
  <conditionalFormatting sqref="K262">
    <cfRule type="cellIs" dxfId="784" priority="360" operator="lessThan">
      <formula>9</formula>
    </cfRule>
  </conditionalFormatting>
  <conditionalFormatting sqref="K262">
    <cfRule type="cellIs" dxfId="783" priority="357" operator="greaterThan">
      <formula>42</formula>
    </cfRule>
    <cfRule type="cellIs" dxfId="782" priority="358" operator="between">
      <formula>9</formula>
      <formula>41</formula>
    </cfRule>
    <cfRule type="cellIs" dxfId="781" priority="359" operator="lessThan">
      <formula>9</formula>
    </cfRule>
  </conditionalFormatting>
  <conditionalFormatting sqref="K262">
    <cfRule type="cellIs" dxfId="780" priority="353" operator="between">
      <formula>10</formula>
      <formula>42</formula>
    </cfRule>
    <cfRule type="cellIs" dxfId="779" priority="354" operator="greaterThan">
      <formula>43</formula>
    </cfRule>
    <cfRule type="cellIs" dxfId="778" priority="355" operator="between">
      <formula>10</formula>
      <formula>42</formula>
    </cfRule>
    <cfRule type="cellIs" dxfId="777" priority="356" operator="lessThan">
      <formula>10</formula>
    </cfRule>
  </conditionalFormatting>
  <conditionalFormatting sqref="K265">
    <cfRule type="cellIs" dxfId="776" priority="350" operator="greaterThan">
      <formula>41</formula>
    </cfRule>
    <cfRule type="cellIs" dxfId="775" priority="351" operator="between">
      <formula>10</formula>
      <formula>41</formula>
    </cfRule>
    <cfRule type="cellIs" dxfId="774" priority="352" operator="lessThan">
      <formula>10</formula>
    </cfRule>
  </conditionalFormatting>
  <conditionalFormatting sqref="K265">
    <cfRule type="cellIs" dxfId="773" priority="349" operator="lessThan">
      <formula>9</formula>
    </cfRule>
  </conditionalFormatting>
  <conditionalFormatting sqref="K265">
    <cfRule type="cellIs" dxfId="772" priority="346" operator="greaterThan">
      <formula>42</formula>
    </cfRule>
    <cfRule type="cellIs" dxfId="771" priority="347" operator="between">
      <formula>9</formula>
      <formula>41</formula>
    </cfRule>
    <cfRule type="cellIs" dxfId="770" priority="348" operator="lessThan">
      <formula>9</formula>
    </cfRule>
  </conditionalFormatting>
  <conditionalFormatting sqref="K265">
    <cfRule type="cellIs" dxfId="769" priority="342" operator="between">
      <formula>10</formula>
      <formula>42</formula>
    </cfRule>
    <cfRule type="cellIs" dxfId="768" priority="343" operator="greaterThan">
      <formula>43</formula>
    </cfRule>
    <cfRule type="cellIs" dxfId="767" priority="344" operator="between">
      <formula>10</formula>
      <formula>42</formula>
    </cfRule>
    <cfRule type="cellIs" dxfId="766" priority="345" operator="lessThan">
      <formula>10</formula>
    </cfRule>
  </conditionalFormatting>
  <conditionalFormatting sqref="K268">
    <cfRule type="cellIs" dxfId="765" priority="339" operator="greaterThan">
      <formula>41</formula>
    </cfRule>
    <cfRule type="cellIs" dxfId="764" priority="340" operator="between">
      <formula>10</formula>
      <formula>41</formula>
    </cfRule>
    <cfRule type="cellIs" dxfId="763" priority="341" operator="lessThan">
      <formula>10</formula>
    </cfRule>
  </conditionalFormatting>
  <conditionalFormatting sqref="K268">
    <cfRule type="cellIs" dxfId="762" priority="338" operator="lessThan">
      <formula>9</formula>
    </cfRule>
  </conditionalFormatting>
  <conditionalFormatting sqref="K268">
    <cfRule type="cellIs" dxfId="761" priority="335" operator="greaterThan">
      <formula>42</formula>
    </cfRule>
    <cfRule type="cellIs" dxfId="760" priority="336" operator="between">
      <formula>9</formula>
      <formula>41</formula>
    </cfRule>
    <cfRule type="cellIs" dxfId="759" priority="337" operator="lessThan">
      <formula>9</formula>
    </cfRule>
  </conditionalFormatting>
  <conditionalFormatting sqref="K268">
    <cfRule type="cellIs" dxfId="758" priority="331" operator="between">
      <formula>10</formula>
      <formula>42</formula>
    </cfRule>
    <cfRule type="cellIs" dxfId="757" priority="332" operator="greaterThan">
      <formula>43</formula>
    </cfRule>
    <cfRule type="cellIs" dxfId="756" priority="333" operator="between">
      <formula>10</formula>
      <formula>42</formula>
    </cfRule>
    <cfRule type="cellIs" dxfId="755" priority="334" operator="lessThan">
      <formula>10</formula>
    </cfRule>
  </conditionalFormatting>
  <conditionalFormatting sqref="K271">
    <cfRule type="cellIs" dxfId="754" priority="328" operator="greaterThan">
      <formula>41</formula>
    </cfRule>
    <cfRule type="cellIs" dxfId="753" priority="329" operator="between">
      <formula>10</formula>
      <formula>41</formula>
    </cfRule>
    <cfRule type="cellIs" dxfId="752" priority="330" operator="lessThan">
      <formula>10</formula>
    </cfRule>
  </conditionalFormatting>
  <conditionalFormatting sqref="K271">
    <cfRule type="cellIs" dxfId="751" priority="327" operator="lessThan">
      <formula>9</formula>
    </cfRule>
  </conditionalFormatting>
  <conditionalFormatting sqref="K271">
    <cfRule type="cellIs" dxfId="750" priority="324" operator="greaterThan">
      <formula>42</formula>
    </cfRule>
    <cfRule type="cellIs" dxfId="749" priority="325" operator="between">
      <formula>9</formula>
      <formula>41</formula>
    </cfRule>
    <cfRule type="cellIs" dxfId="748" priority="326" operator="lessThan">
      <formula>9</formula>
    </cfRule>
  </conditionalFormatting>
  <conditionalFormatting sqref="K271">
    <cfRule type="cellIs" dxfId="747" priority="320" operator="between">
      <formula>10</formula>
      <formula>42</formula>
    </cfRule>
    <cfRule type="cellIs" dxfId="746" priority="321" operator="greaterThan">
      <formula>43</formula>
    </cfRule>
    <cfRule type="cellIs" dxfId="745" priority="322" operator="between">
      <formula>10</formula>
      <formula>42</formula>
    </cfRule>
    <cfRule type="cellIs" dxfId="744" priority="323" operator="lessThan">
      <formula>10</formula>
    </cfRule>
  </conditionalFormatting>
  <conditionalFormatting sqref="K272">
    <cfRule type="cellIs" dxfId="743" priority="317" operator="greaterThan">
      <formula>41</formula>
    </cfRule>
    <cfRule type="cellIs" dxfId="742" priority="318" operator="between">
      <formula>10</formula>
      <formula>41</formula>
    </cfRule>
    <cfRule type="cellIs" dxfId="741" priority="319" operator="lessThan">
      <formula>10</formula>
    </cfRule>
  </conditionalFormatting>
  <conditionalFormatting sqref="K272">
    <cfRule type="cellIs" dxfId="740" priority="316" operator="lessThan">
      <formula>9</formula>
    </cfRule>
  </conditionalFormatting>
  <conditionalFormatting sqref="K272">
    <cfRule type="cellIs" dxfId="739" priority="313" operator="greaterThan">
      <formula>42</formula>
    </cfRule>
    <cfRule type="cellIs" dxfId="738" priority="314" operator="between">
      <formula>9</formula>
      <formula>41</formula>
    </cfRule>
    <cfRule type="cellIs" dxfId="737" priority="315" operator="lessThan">
      <formula>9</formula>
    </cfRule>
  </conditionalFormatting>
  <conditionalFormatting sqref="K272">
    <cfRule type="cellIs" dxfId="736" priority="309" operator="between">
      <formula>10</formula>
      <formula>42</formula>
    </cfRule>
    <cfRule type="cellIs" dxfId="735" priority="310" operator="greaterThan">
      <formula>43</formula>
    </cfRule>
    <cfRule type="cellIs" dxfId="734" priority="311" operator="between">
      <formula>10</formula>
      <formula>42</formula>
    </cfRule>
    <cfRule type="cellIs" dxfId="733" priority="312" operator="lessThan">
      <formula>10</formula>
    </cfRule>
  </conditionalFormatting>
  <conditionalFormatting sqref="K273">
    <cfRule type="cellIs" dxfId="732" priority="306" operator="greaterThan">
      <formula>41</formula>
    </cfRule>
    <cfRule type="cellIs" dxfId="731" priority="307" operator="between">
      <formula>10</formula>
      <formula>41</formula>
    </cfRule>
    <cfRule type="cellIs" dxfId="730" priority="308" operator="lessThan">
      <formula>10</formula>
    </cfRule>
  </conditionalFormatting>
  <conditionalFormatting sqref="K273">
    <cfRule type="cellIs" dxfId="729" priority="305" operator="lessThan">
      <formula>9</formula>
    </cfRule>
  </conditionalFormatting>
  <conditionalFormatting sqref="K273">
    <cfRule type="cellIs" dxfId="728" priority="302" operator="greaterThan">
      <formula>42</formula>
    </cfRule>
    <cfRule type="cellIs" dxfId="727" priority="303" operator="between">
      <formula>9</formula>
      <formula>41</formula>
    </cfRule>
    <cfRule type="cellIs" dxfId="726" priority="304" operator="lessThan">
      <formula>9</formula>
    </cfRule>
  </conditionalFormatting>
  <conditionalFormatting sqref="K273">
    <cfRule type="cellIs" dxfId="725" priority="298" operator="between">
      <formula>10</formula>
      <formula>42</formula>
    </cfRule>
    <cfRule type="cellIs" dxfId="724" priority="299" operator="greaterThan">
      <formula>43</formula>
    </cfRule>
    <cfRule type="cellIs" dxfId="723" priority="300" operator="between">
      <formula>10</formula>
      <formula>42</formula>
    </cfRule>
    <cfRule type="cellIs" dxfId="722" priority="301" operator="lessThan">
      <formula>10</formula>
    </cfRule>
  </conditionalFormatting>
  <conditionalFormatting sqref="K274:K275">
    <cfRule type="cellIs" dxfId="721" priority="295" operator="greaterThan">
      <formula>41</formula>
    </cfRule>
    <cfRule type="cellIs" dxfId="720" priority="296" operator="between">
      <formula>10</formula>
      <formula>41</formula>
    </cfRule>
    <cfRule type="cellIs" dxfId="719" priority="297" operator="lessThan">
      <formula>10</formula>
    </cfRule>
  </conditionalFormatting>
  <conditionalFormatting sqref="K274:K275">
    <cfRule type="cellIs" dxfId="718" priority="294" operator="lessThan">
      <formula>9</formula>
    </cfRule>
  </conditionalFormatting>
  <conditionalFormatting sqref="K274:K275">
    <cfRule type="cellIs" dxfId="717" priority="291" operator="greaterThan">
      <formula>42</formula>
    </cfRule>
    <cfRule type="cellIs" dxfId="716" priority="292" operator="between">
      <formula>9</formula>
      <formula>41</formula>
    </cfRule>
    <cfRule type="cellIs" dxfId="715" priority="293" operator="lessThan">
      <formula>9</formula>
    </cfRule>
  </conditionalFormatting>
  <conditionalFormatting sqref="K274:K275">
    <cfRule type="cellIs" dxfId="714" priority="287" operator="between">
      <formula>10</formula>
      <formula>42</formula>
    </cfRule>
    <cfRule type="cellIs" dxfId="713" priority="288" operator="greaterThan">
      <formula>43</formula>
    </cfRule>
    <cfRule type="cellIs" dxfId="712" priority="289" operator="between">
      <formula>10</formula>
      <formula>42</formula>
    </cfRule>
    <cfRule type="cellIs" dxfId="711" priority="290" operator="lessThan">
      <formula>10</formula>
    </cfRule>
  </conditionalFormatting>
  <conditionalFormatting sqref="K276">
    <cfRule type="cellIs" dxfId="710" priority="284" operator="greaterThan">
      <formula>41</formula>
    </cfRule>
    <cfRule type="cellIs" dxfId="709" priority="285" operator="between">
      <formula>10</formula>
      <formula>41</formula>
    </cfRule>
    <cfRule type="cellIs" dxfId="708" priority="286" operator="lessThan">
      <formula>10</formula>
    </cfRule>
  </conditionalFormatting>
  <conditionalFormatting sqref="K276">
    <cfRule type="cellIs" dxfId="707" priority="283" operator="lessThan">
      <formula>9</formula>
    </cfRule>
  </conditionalFormatting>
  <conditionalFormatting sqref="K276">
    <cfRule type="cellIs" dxfId="706" priority="280" operator="greaterThan">
      <formula>42</formula>
    </cfRule>
    <cfRule type="cellIs" dxfId="705" priority="281" operator="between">
      <formula>9</formula>
      <formula>41</formula>
    </cfRule>
    <cfRule type="cellIs" dxfId="704" priority="282" operator="lessThan">
      <formula>9</formula>
    </cfRule>
  </conditionalFormatting>
  <conditionalFormatting sqref="K276">
    <cfRule type="cellIs" dxfId="703" priority="276" operator="between">
      <formula>10</formula>
      <formula>42</formula>
    </cfRule>
    <cfRule type="cellIs" dxfId="702" priority="277" operator="greaterThan">
      <formula>43</formula>
    </cfRule>
    <cfRule type="cellIs" dxfId="701" priority="278" operator="between">
      <formula>10</formula>
      <formula>42</formula>
    </cfRule>
    <cfRule type="cellIs" dxfId="700" priority="279" operator="lessThan">
      <formula>10</formula>
    </cfRule>
  </conditionalFormatting>
  <conditionalFormatting sqref="K277">
    <cfRule type="cellIs" dxfId="699" priority="273" operator="greaterThan">
      <formula>41</formula>
    </cfRule>
    <cfRule type="cellIs" dxfId="698" priority="274" operator="between">
      <formula>10</formula>
      <formula>41</formula>
    </cfRule>
    <cfRule type="cellIs" dxfId="697" priority="275" operator="lessThan">
      <formula>10</formula>
    </cfRule>
  </conditionalFormatting>
  <conditionalFormatting sqref="K277">
    <cfRule type="cellIs" dxfId="696" priority="272" operator="lessThan">
      <formula>9</formula>
    </cfRule>
  </conditionalFormatting>
  <conditionalFormatting sqref="K277">
    <cfRule type="cellIs" dxfId="695" priority="269" operator="greaterThan">
      <formula>42</formula>
    </cfRule>
    <cfRule type="cellIs" dxfId="694" priority="270" operator="between">
      <formula>9</formula>
      <formula>41</formula>
    </cfRule>
    <cfRule type="cellIs" dxfId="693" priority="271" operator="lessThan">
      <formula>9</formula>
    </cfRule>
  </conditionalFormatting>
  <conditionalFormatting sqref="K277">
    <cfRule type="cellIs" dxfId="692" priority="265" operator="between">
      <formula>10</formula>
      <formula>42</formula>
    </cfRule>
    <cfRule type="cellIs" dxfId="691" priority="266" operator="greaterThan">
      <formula>43</formula>
    </cfRule>
    <cfRule type="cellIs" dxfId="690" priority="267" operator="between">
      <formula>10</formula>
      <formula>42</formula>
    </cfRule>
    <cfRule type="cellIs" dxfId="689" priority="268" operator="lessThan">
      <formula>10</formula>
    </cfRule>
  </conditionalFormatting>
  <conditionalFormatting sqref="K278">
    <cfRule type="cellIs" dxfId="688" priority="262" operator="greaterThan">
      <formula>41</formula>
    </cfRule>
    <cfRule type="cellIs" dxfId="687" priority="263" operator="between">
      <formula>10</formula>
      <formula>41</formula>
    </cfRule>
    <cfRule type="cellIs" dxfId="686" priority="264" operator="lessThan">
      <formula>10</formula>
    </cfRule>
  </conditionalFormatting>
  <conditionalFormatting sqref="K278">
    <cfRule type="cellIs" dxfId="685" priority="261" operator="lessThan">
      <formula>9</formula>
    </cfRule>
  </conditionalFormatting>
  <conditionalFormatting sqref="K278">
    <cfRule type="cellIs" dxfId="684" priority="258" operator="greaterThan">
      <formula>42</formula>
    </cfRule>
    <cfRule type="cellIs" dxfId="683" priority="259" operator="between">
      <formula>9</formula>
      <formula>41</formula>
    </cfRule>
    <cfRule type="cellIs" dxfId="682" priority="260" operator="lessThan">
      <formula>9</formula>
    </cfRule>
  </conditionalFormatting>
  <conditionalFormatting sqref="K278">
    <cfRule type="cellIs" dxfId="681" priority="254" operator="between">
      <formula>10</formula>
      <formula>42</formula>
    </cfRule>
    <cfRule type="cellIs" dxfId="680" priority="255" operator="greaterThan">
      <formula>43</formula>
    </cfRule>
    <cfRule type="cellIs" dxfId="679" priority="256" operator="between">
      <formula>10</formula>
      <formula>42</formula>
    </cfRule>
    <cfRule type="cellIs" dxfId="678" priority="257" operator="lessThan">
      <formula>10</formula>
    </cfRule>
  </conditionalFormatting>
  <conditionalFormatting sqref="K279">
    <cfRule type="cellIs" dxfId="677" priority="251" operator="greaterThan">
      <formula>41</formula>
    </cfRule>
    <cfRule type="cellIs" dxfId="676" priority="252" operator="between">
      <formula>10</formula>
      <formula>41</formula>
    </cfRule>
    <cfRule type="cellIs" dxfId="675" priority="253" operator="lessThan">
      <formula>10</formula>
    </cfRule>
  </conditionalFormatting>
  <conditionalFormatting sqref="K279">
    <cfRule type="cellIs" dxfId="674" priority="250" operator="lessThan">
      <formula>9</formula>
    </cfRule>
  </conditionalFormatting>
  <conditionalFormatting sqref="K279">
    <cfRule type="cellIs" dxfId="673" priority="247" operator="greaterThan">
      <formula>42</formula>
    </cfRule>
    <cfRule type="cellIs" dxfId="672" priority="248" operator="between">
      <formula>9</formula>
      <formula>41</formula>
    </cfRule>
    <cfRule type="cellIs" dxfId="671" priority="249" operator="lessThan">
      <formula>9</formula>
    </cfRule>
  </conditionalFormatting>
  <conditionalFormatting sqref="K279">
    <cfRule type="cellIs" dxfId="670" priority="243" operator="between">
      <formula>10</formula>
      <formula>42</formula>
    </cfRule>
    <cfRule type="cellIs" dxfId="669" priority="244" operator="greaterThan">
      <formula>43</formula>
    </cfRule>
    <cfRule type="cellIs" dxfId="668" priority="245" operator="between">
      <formula>10</formula>
      <formula>42</formula>
    </cfRule>
    <cfRule type="cellIs" dxfId="667" priority="246" operator="lessThan">
      <formula>10</formula>
    </cfRule>
  </conditionalFormatting>
  <conditionalFormatting sqref="K280">
    <cfRule type="cellIs" dxfId="666" priority="240" operator="greaterThan">
      <formula>41</formula>
    </cfRule>
    <cfRule type="cellIs" dxfId="665" priority="241" operator="between">
      <formula>10</formula>
      <formula>41</formula>
    </cfRule>
    <cfRule type="cellIs" dxfId="664" priority="242" operator="lessThan">
      <formula>10</formula>
    </cfRule>
  </conditionalFormatting>
  <conditionalFormatting sqref="K280">
    <cfRule type="cellIs" dxfId="663" priority="239" operator="lessThan">
      <formula>9</formula>
    </cfRule>
  </conditionalFormatting>
  <conditionalFormatting sqref="K280">
    <cfRule type="cellIs" dxfId="662" priority="236" operator="greaterThan">
      <formula>42</formula>
    </cfRule>
    <cfRule type="cellIs" dxfId="661" priority="237" operator="between">
      <formula>9</formula>
      <formula>41</formula>
    </cfRule>
    <cfRule type="cellIs" dxfId="660" priority="238" operator="lessThan">
      <formula>9</formula>
    </cfRule>
  </conditionalFormatting>
  <conditionalFormatting sqref="K280">
    <cfRule type="cellIs" dxfId="659" priority="232" operator="between">
      <formula>10</formula>
      <formula>42</formula>
    </cfRule>
    <cfRule type="cellIs" dxfId="658" priority="233" operator="greaterThan">
      <formula>43</formula>
    </cfRule>
    <cfRule type="cellIs" dxfId="657" priority="234" operator="between">
      <formula>10</formula>
      <formula>42</formula>
    </cfRule>
    <cfRule type="cellIs" dxfId="656" priority="235" operator="lessThan">
      <formula>10</formula>
    </cfRule>
  </conditionalFormatting>
  <conditionalFormatting sqref="K282">
    <cfRule type="cellIs" dxfId="655" priority="229" operator="greaterThan">
      <formula>41</formula>
    </cfRule>
    <cfRule type="cellIs" dxfId="654" priority="230" operator="between">
      <formula>10</formula>
      <formula>41</formula>
    </cfRule>
    <cfRule type="cellIs" dxfId="653" priority="231" operator="lessThan">
      <formula>10</formula>
    </cfRule>
  </conditionalFormatting>
  <conditionalFormatting sqref="K282">
    <cfRule type="cellIs" dxfId="652" priority="228" operator="lessThan">
      <formula>9</formula>
    </cfRule>
  </conditionalFormatting>
  <conditionalFormatting sqref="K282">
    <cfRule type="cellIs" dxfId="651" priority="225" operator="greaterThan">
      <formula>42</formula>
    </cfRule>
    <cfRule type="cellIs" dxfId="650" priority="226" operator="between">
      <formula>9</formula>
      <formula>41</formula>
    </cfRule>
    <cfRule type="cellIs" dxfId="649" priority="227" operator="lessThan">
      <formula>9</formula>
    </cfRule>
  </conditionalFormatting>
  <conditionalFormatting sqref="K282">
    <cfRule type="cellIs" dxfId="648" priority="221" operator="between">
      <formula>10</formula>
      <formula>42</formula>
    </cfRule>
    <cfRule type="cellIs" dxfId="647" priority="222" operator="greaterThan">
      <formula>43</formula>
    </cfRule>
    <cfRule type="cellIs" dxfId="646" priority="223" operator="between">
      <formula>10</formula>
      <formula>42</formula>
    </cfRule>
    <cfRule type="cellIs" dxfId="645" priority="224" operator="lessThan">
      <formula>10</formula>
    </cfRule>
  </conditionalFormatting>
  <conditionalFormatting sqref="K283">
    <cfRule type="cellIs" dxfId="644" priority="218" operator="greaterThan">
      <formula>41</formula>
    </cfRule>
    <cfRule type="cellIs" dxfId="643" priority="219" operator="between">
      <formula>10</formula>
      <formula>41</formula>
    </cfRule>
    <cfRule type="cellIs" dxfId="642" priority="220" operator="lessThan">
      <formula>10</formula>
    </cfRule>
  </conditionalFormatting>
  <conditionalFormatting sqref="K283">
    <cfRule type="cellIs" dxfId="641" priority="217" operator="lessThan">
      <formula>9</formula>
    </cfRule>
  </conditionalFormatting>
  <conditionalFormatting sqref="K283">
    <cfRule type="cellIs" dxfId="640" priority="214" operator="greaterThan">
      <formula>42</formula>
    </cfRule>
    <cfRule type="cellIs" dxfId="639" priority="215" operator="between">
      <formula>9</formula>
      <formula>41</formula>
    </cfRule>
    <cfRule type="cellIs" dxfId="638" priority="216" operator="lessThan">
      <formula>9</formula>
    </cfRule>
  </conditionalFormatting>
  <conditionalFormatting sqref="K283">
    <cfRule type="cellIs" dxfId="637" priority="210" operator="between">
      <formula>10</formula>
      <formula>42</formula>
    </cfRule>
    <cfRule type="cellIs" dxfId="636" priority="211" operator="greaterThan">
      <formula>43</formula>
    </cfRule>
    <cfRule type="cellIs" dxfId="635" priority="212" operator="between">
      <formula>10</formula>
      <formula>42</formula>
    </cfRule>
    <cfRule type="cellIs" dxfId="634" priority="213" operator="lessThan">
      <formula>10</formula>
    </cfRule>
  </conditionalFormatting>
  <conditionalFormatting sqref="K284">
    <cfRule type="cellIs" dxfId="633" priority="207" operator="greaterThan">
      <formula>41</formula>
    </cfRule>
    <cfRule type="cellIs" dxfId="632" priority="208" operator="between">
      <formula>10</formula>
      <formula>41</formula>
    </cfRule>
    <cfRule type="cellIs" dxfId="631" priority="209" operator="lessThan">
      <formula>10</formula>
    </cfRule>
  </conditionalFormatting>
  <conditionalFormatting sqref="K284">
    <cfRule type="cellIs" dxfId="630" priority="206" operator="lessThan">
      <formula>9</formula>
    </cfRule>
  </conditionalFormatting>
  <conditionalFormatting sqref="K284">
    <cfRule type="cellIs" dxfId="629" priority="203" operator="greaterThan">
      <formula>42</formula>
    </cfRule>
    <cfRule type="cellIs" dxfId="628" priority="204" operator="between">
      <formula>9</formula>
      <formula>41</formula>
    </cfRule>
    <cfRule type="cellIs" dxfId="627" priority="205" operator="lessThan">
      <formula>9</formula>
    </cfRule>
  </conditionalFormatting>
  <conditionalFormatting sqref="K284">
    <cfRule type="cellIs" dxfId="626" priority="199" operator="between">
      <formula>10</formula>
      <formula>42</formula>
    </cfRule>
    <cfRule type="cellIs" dxfId="625" priority="200" operator="greaterThan">
      <formula>43</formula>
    </cfRule>
    <cfRule type="cellIs" dxfId="624" priority="201" operator="between">
      <formula>10</formula>
      <formula>42</formula>
    </cfRule>
    <cfRule type="cellIs" dxfId="623" priority="202" operator="lessThan">
      <formula>10</formula>
    </cfRule>
  </conditionalFormatting>
  <conditionalFormatting sqref="K285">
    <cfRule type="cellIs" dxfId="622" priority="196" operator="greaterThan">
      <formula>41</formula>
    </cfRule>
    <cfRule type="cellIs" dxfId="621" priority="197" operator="between">
      <formula>10</formula>
      <formula>41</formula>
    </cfRule>
    <cfRule type="cellIs" dxfId="620" priority="198" operator="lessThan">
      <formula>10</formula>
    </cfRule>
  </conditionalFormatting>
  <conditionalFormatting sqref="K285">
    <cfRule type="cellIs" dxfId="619" priority="195" operator="lessThan">
      <formula>9</formula>
    </cfRule>
  </conditionalFormatting>
  <conditionalFormatting sqref="K285">
    <cfRule type="cellIs" dxfId="618" priority="192" operator="greaterThan">
      <formula>42</formula>
    </cfRule>
    <cfRule type="cellIs" dxfId="617" priority="193" operator="between">
      <formula>9</formula>
      <formula>41</formula>
    </cfRule>
    <cfRule type="cellIs" dxfId="616" priority="194" operator="lessThan">
      <formula>9</formula>
    </cfRule>
  </conditionalFormatting>
  <conditionalFormatting sqref="K285">
    <cfRule type="cellIs" dxfId="615" priority="188" operator="between">
      <formula>10</formula>
      <formula>42</formula>
    </cfRule>
    <cfRule type="cellIs" dxfId="614" priority="189" operator="greaterThan">
      <formula>43</formula>
    </cfRule>
    <cfRule type="cellIs" dxfId="613" priority="190" operator="between">
      <formula>10</formula>
      <formula>42</formula>
    </cfRule>
    <cfRule type="cellIs" dxfId="612" priority="191" operator="lessThan">
      <formula>10</formula>
    </cfRule>
  </conditionalFormatting>
  <conditionalFormatting sqref="K288">
    <cfRule type="cellIs" dxfId="611" priority="185" operator="greaterThan">
      <formula>41</formula>
    </cfRule>
    <cfRule type="cellIs" dxfId="610" priority="186" operator="between">
      <formula>10</formula>
      <formula>41</formula>
    </cfRule>
    <cfRule type="cellIs" dxfId="609" priority="187" operator="lessThan">
      <formula>10</formula>
    </cfRule>
  </conditionalFormatting>
  <conditionalFormatting sqref="K288">
    <cfRule type="cellIs" dxfId="608" priority="184" operator="lessThan">
      <formula>9</formula>
    </cfRule>
  </conditionalFormatting>
  <conditionalFormatting sqref="K288">
    <cfRule type="cellIs" dxfId="607" priority="181" operator="greaterThan">
      <formula>42</formula>
    </cfRule>
    <cfRule type="cellIs" dxfId="606" priority="182" operator="between">
      <formula>9</formula>
      <formula>41</formula>
    </cfRule>
    <cfRule type="cellIs" dxfId="605" priority="183" operator="lessThan">
      <formula>9</formula>
    </cfRule>
  </conditionalFormatting>
  <conditionalFormatting sqref="K288">
    <cfRule type="cellIs" dxfId="604" priority="177" operator="between">
      <formula>10</formula>
      <formula>42</formula>
    </cfRule>
    <cfRule type="cellIs" dxfId="603" priority="178" operator="greaterThan">
      <formula>43</formula>
    </cfRule>
    <cfRule type="cellIs" dxfId="602" priority="179" operator="between">
      <formula>10</formula>
      <formula>42</formula>
    </cfRule>
    <cfRule type="cellIs" dxfId="601" priority="180" operator="lessThan">
      <formula>10</formula>
    </cfRule>
  </conditionalFormatting>
  <conditionalFormatting sqref="K290">
    <cfRule type="cellIs" dxfId="600" priority="174" operator="greaterThan">
      <formula>41</formula>
    </cfRule>
    <cfRule type="cellIs" dxfId="599" priority="175" operator="between">
      <formula>10</formula>
      <formula>41</formula>
    </cfRule>
    <cfRule type="cellIs" dxfId="598" priority="176" operator="lessThan">
      <formula>10</formula>
    </cfRule>
  </conditionalFormatting>
  <conditionalFormatting sqref="K290">
    <cfRule type="cellIs" dxfId="597" priority="173" operator="lessThan">
      <formula>9</formula>
    </cfRule>
  </conditionalFormatting>
  <conditionalFormatting sqref="K290">
    <cfRule type="cellIs" dxfId="596" priority="170" operator="greaterThan">
      <formula>42</formula>
    </cfRule>
    <cfRule type="cellIs" dxfId="595" priority="171" operator="between">
      <formula>9</formula>
      <formula>41</formula>
    </cfRule>
    <cfRule type="cellIs" dxfId="594" priority="172" operator="lessThan">
      <formula>9</formula>
    </cfRule>
  </conditionalFormatting>
  <conditionalFormatting sqref="K290">
    <cfRule type="cellIs" dxfId="593" priority="166" operator="between">
      <formula>10</formula>
      <formula>42</formula>
    </cfRule>
    <cfRule type="cellIs" dxfId="592" priority="167" operator="greaterThan">
      <formula>43</formula>
    </cfRule>
    <cfRule type="cellIs" dxfId="591" priority="168" operator="between">
      <formula>10</formula>
      <formula>42</formula>
    </cfRule>
    <cfRule type="cellIs" dxfId="590" priority="169" operator="lessThan">
      <formula>10</formula>
    </cfRule>
  </conditionalFormatting>
  <conditionalFormatting sqref="K295">
    <cfRule type="cellIs" dxfId="589" priority="163" operator="greaterThan">
      <formula>41</formula>
    </cfRule>
    <cfRule type="cellIs" dxfId="588" priority="164" operator="between">
      <formula>10</formula>
      <formula>41</formula>
    </cfRule>
    <cfRule type="cellIs" dxfId="587" priority="165" operator="lessThan">
      <formula>10</formula>
    </cfRule>
  </conditionalFormatting>
  <conditionalFormatting sqref="K295">
    <cfRule type="cellIs" dxfId="586" priority="162" operator="lessThan">
      <formula>9</formula>
    </cfRule>
  </conditionalFormatting>
  <conditionalFormatting sqref="K295">
    <cfRule type="cellIs" dxfId="585" priority="159" operator="greaterThan">
      <formula>42</formula>
    </cfRule>
    <cfRule type="cellIs" dxfId="584" priority="160" operator="between">
      <formula>9</formula>
      <formula>41</formula>
    </cfRule>
    <cfRule type="cellIs" dxfId="583" priority="161" operator="lessThan">
      <formula>9</formula>
    </cfRule>
  </conditionalFormatting>
  <conditionalFormatting sqref="K295">
    <cfRule type="cellIs" dxfId="582" priority="155" operator="between">
      <formula>10</formula>
      <formula>42</formula>
    </cfRule>
    <cfRule type="cellIs" dxfId="581" priority="156" operator="greaterThan">
      <formula>43</formula>
    </cfRule>
    <cfRule type="cellIs" dxfId="580" priority="157" operator="between">
      <formula>10</formula>
      <formula>42</formula>
    </cfRule>
    <cfRule type="cellIs" dxfId="579" priority="158" operator="lessThan">
      <formula>10</formula>
    </cfRule>
  </conditionalFormatting>
  <conditionalFormatting sqref="K297">
    <cfRule type="cellIs" dxfId="578" priority="152" operator="greaterThan">
      <formula>41</formula>
    </cfRule>
    <cfRule type="cellIs" dxfId="577" priority="153" operator="between">
      <formula>10</formula>
      <formula>41</formula>
    </cfRule>
    <cfRule type="cellIs" dxfId="576" priority="154" operator="lessThan">
      <formula>10</formula>
    </cfRule>
  </conditionalFormatting>
  <conditionalFormatting sqref="K297">
    <cfRule type="cellIs" dxfId="575" priority="151" operator="lessThan">
      <formula>9</formula>
    </cfRule>
  </conditionalFormatting>
  <conditionalFormatting sqref="K297">
    <cfRule type="cellIs" dxfId="574" priority="148" operator="greaterThan">
      <formula>42</formula>
    </cfRule>
    <cfRule type="cellIs" dxfId="573" priority="149" operator="between">
      <formula>9</formula>
      <formula>41</formula>
    </cfRule>
    <cfRule type="cellIs" dxfId="572" priority="150" operator="lessThan">
      <formula>9</formula>
    </cfRule>
  </conditionalFormatting>
  <conditionalFormatting sqref="K297">
    <cfRule type="cellIs" dxfId="571" priority="144" operator="between">
      <formula>10</formula>
      <formula>42</formula>
    </cfRule>
    <cfRule type="cellIs" dxfId="570" priority="145" operator="greaterThan">
      <formula>43</formula>
    </cfRule>
    <cfRule type="cellIs" dxfId="569" priority="146" operator="between">
      <formula>10</formula>
      <formula>42</formula>
    </cfRule>
    <cfRule type="cellIs" dxfId="568" priority="147" operator="lessThan">
      <formula>10</formula>
    </cfRule>
  </conditionalFormatting>
  <conditionalFormatting sqref="K298">
    <cfRule type="cellIs" dxfId="567" priority="141" operator="greaterThan">
      <formula>41</formula>
    </cfRule>
    <cfRule type="cellIs" dxfId="566" priority="142" operator="between">
      <formula>10</formula>
      <formula>41</formula>
    </cfRule>
    <cfRule type="cellIs" dxfId="565" priority="143" operator="lessThan">
      <formula>10</formula>
    </cfRule>
  </conditionalFormatting>
  <conditionalFormatting sqref="K298">
    <cfRule type="cellIs" dxfId="564" priority="140" operator="lessThan">
      <formula>9</formula>
    </cfRule>
  </conditionalFormatting>
  <conditionalFormatting sqref="K298">
    <cfRule type="cellIs" dxfId="563" priority="137" operator="greaterThan">
      <formula>42</formula>
    </cfRule>
    <cfRule type="cellIs" dxfId="562" priority="138" operator="between">
      <formula>9</formula>
      <formula>41</formula>
    </cfRule>
    <cfRule type="cellIs" dxfId="561" priority="139" operator="lessThan">
      <formula>9</formula>
    </cfRule>
  </conditionalFormatting>
  <conditionalFormatting sqref="K298">
    <cfRule type="cellIs" dxfId="560" priority="133" operator="between">
      <formula>10</formula>
      <formula>42</formula>
    </cfRule>
    <cfRule type="cellIs" dxfId="559" priority="134" operator="greaterThan">
      <formula>43</formula>
    </cfRule>
    <cfRule type="cellIs" dxfId="558" priority="135" operator="between">
      <formula>10</formula>
      <formula>42</formula>
    </cfRule>
    <cfRule type="cellIs" dxfId="557" priority="136" operator="lessThan">
      <formula>10</formula>
    </cfRule>
  </conditionalFormatting>
  <conditionalFormatting sqref="K299">
    <cfRule type="cellIs" dxfId="556" priority="130" operator="greaterThan">
      <formula>41</formula>
    </cfRule>
    <cfRule type="cellIs" dxfId="555" priority="131" operator="between">
      <formula>10</formula>
      <formula>41</formula>
    </cfRule>
    <cfRule type="cellIs" dxfId="554" priority="132" operator="lessThan">
      <formula>10</formula>
    </cfRule>
  </conditionalFormatting>
  <conditionalFormatting sqref="K299">
    <cfRule type="cellIs" dxfId="553" priority="129" operator="lessThan">
      <formula>9</formula>
    </cfRule>
  </conditionalFormatting>
  <conditionalFormatting sqref="K299">
    <cfRule type="cellIs" dxfId="552" priority="126" operator="greaterThan">
      <formula>42</formula>
    </cfRule>
    <cfRule type="cellIs" dxfId="551" priority="127" operator="between">
      <formula>9</formula>
      <formula>41</formula>
    </cfRule>
    <cfRule type="cellIs" dxfId="550" priority="128" operator="lessThan">
      <formula>9</formula>
    </cfRule>
  </conditionalFormatting>
  <conditionalFormatting sqref="K299">
    <cfRule type="cellIs" dxfId="549" priority="122" operator="between">
      <formula>10</formula>
      <formula>42</formula>
    </cfRule>
    <cfRule type="cellIs" dxfId="548" priority="123" operator="greaterThan">
      <formula>43</formula>
    </cfRule>
    <cfRule type="cellIs" dxfId="547" priority="124" operator="between">
      <formula>10</formula>
      <formula>42</formula>
    </cfRule>
    <cfRule type="cellIs" dxfId="546" priority="125" operator="lessThan">
      <formula>10</formula>
    </cfRule>
  </conditionalFormatting>
  <conditionalFormatting sqref="K301">
    <cfRule type="cellIs" dxfId="545" priority="119" operator="greaterThan">
      <formula>41</formula>
    </cfRule>
    <cfRule type="cellIs" dxfId="544" priority="120" operator="between">
      <formula>10</formula>
      <formula>41</formula>
    </cfRule>
    <cfRule type="cellIs" dxfId="543" priority="121" operator="lessThan">
      <formula>10</formula>
    </cfRule>
  </conditionalFormatting>
  <conditionalFormatting sqref="K301">
    <cfRule type="cellIs" dxfId="542" priority="118" operator="lessThan">
      <formula>9</formula>
    </cfRule>
  </conditionalFormatting>
  <conditionalFormatting sqref="K301">
    <cfRule type="cellIs" dxfId="541" priority="115" operator="greaterThan">
      <formula>42</formula>
    </cfRule>
    <cfRule type="cellIs" dxfId="540" priority="116" operator="between">
      <formula>9</formula>
      <formula>41</formula>
    </cfRule>
    <cfRule type="cellIs" dxfId="539" priority="117" operator="lessThan">
      <formula>9</formula>
    </cfRule>
  </conditionalFormatting>
  <conditionalFormatting sqref="K301">
    <cfRule type="cellIs" dxfId="538" priority="111" operator="between">
      <formula>10</formula>
      <formula>42</formula>
    </cfRule>
    <cfRule type="cellIs" dxfId="537" priority="112" operator="greaterThan">
      <formula>43</formula>
    </cfRule>
    <cfRule type="cellIs" dxfId="536" priority="113" operator="between">
      <formula>10</formula>
      <formula>42</formula>
    </cfRule>
    <cfRule type="cellIs" dxfId="535" priority="114" operator="lessThan">
      <formula>10</formula>
    </cfRule>
  </conditionalFormatting>
  <conditionalFormatting sqref="K302">
    <cfRule type="cellIs" dxfId="534" priority="108" operator="greaterThan">
      <formula>41</formula>
    </cfRule>
    <cfRule type="cellIs" dxfId="533" priority="109" operator="between">
      <formula>10</formula>
      <formula>41</formula>
    </cfRule>
    <cfRule type="cellIs" dxfId="532" priority="110" operator="lessThan">
      <formula>10</formula>
    </cfRule>
  </conditionalFormatting>
  <conditionalFormatting sqref="K302">
    <cfRule type="cellIs" dxfId="531" priority="107" operator="lessThan">
      <formula>9</formula>
    </cfRule>
  </conditionalFormatting>
  <conditionalFormatting sqref="K302">
    <cfRule type="cellIs" dxfId="530" priority="104" operator="greaterThan">
      <formula>42</formula>
    </cfRule>
    <cfRule type="cellIs" dxfId="529" priority="105" operator="between">
      <formula>9</formula>
      <formula>41</formula>
    </cfRule>
    <cfRule type="cellIs" dxfId="528" priority="106" operator="lessThan">
      <formula>9</formula>
    </cfRule>
  </conditionalFormatting>
  <conditionalFormatting sqref="K302">
    <cfRule type="cellIs" dxfId="527" priority="100" operator="between">
      <formula>10</formula>
      <formula>42</formula>
    </cfRule>
    <cfRule type="cellIs" dxfId="526" priority="101" operator="greaterThan">
      <formula>43</formula>
    </cfRule>
    <cfRule type="cellIs" dxfId="525" priority="102" operator="between">
      <formula>10</formula>
      <formula>42</formula>
    </cfRule>
    <cfRule type="cellIs" dxfId="524" priority="103" operator="lessThan">
      <formula>10</formula>
    </cfRule>
  </conditionalFormatting>
  <conditionalFormatting sqref="K303">
    <cfRule type="cellIs" dxfId="523" priority="97" operator="greaterThan">
      <formula>41</formula>
    </cfRule>
    <cfRule type="cellIs" dxfId="522" priority="98" operator="between">
      <formula>10</formula>
      <formula>41</formula>
    </cfRule>
    <cfRule type="cellIs" dxfId="521" priority="99" operator="lessThan">
      <formula>10</formula>
    </cfRule>
  </conditionalFormatting>
  <conditionalFormatting sqref="K303">
    <cfRule type="cellIs" dxfId="520" priority="96" operator="lessThan">
      <formula>9</formula>
    </cfRule>
  </conditionalFormatting>
  <conditionalFormatting sqref="K303">
    <cfRule type="cellIs" dxfId="519" priority="93" operator="greaterThan">
      <formula>42</formula>
    </cfRule>
    <cfRule type="cellIs" dxfId="518" priority="94" operator="between">
      <formula>9</formula>
      <formula>41</formula>
    </cfRule>
    <cfRule type="cellIs" dxfId="517" priority="95" operator="lessThan">
      <formula>9</formula>
    </cfRule>
  </conditionalFormatting>
  <conditionalFormatting sqref="K303">
    <cfRule type="cellIs" dxfId="516" priority="89" operator="between">
      <formula>10</formula>
      <formula>42</formula>
    </cfRule>
    <cfRule type="cellIs" dxfId="515" priority="90" operator="greaterThan">
      <formula>43</formula>
    </cfRule>
    <cfRule type="cellIs" dxfId="514" priority="91" operator="between">
      <formula>10</formula>
      <formula>42</formula>
    </cfRule>
    <cfRule type="cellIs" dxfId="513" priority="92" operator="lessThan">
      <formula>10</formula>
    </cfRule>
  </conditionalFormatting>
  <conditionalFormatting sqref="K305">
    <cfRule type="cellIs" dxfId="512" priority="86" operator="greaterThan">
      <formula>41</formula>
    </cfRule>
    <cfRule type="cellIs" dxfId="511" priority="87" operator="between">
      <formula>10</formula>
      <formula>41</formula>
    </cfRule>
    <cfRule type="cellIs" dxfId="510" priority="88" operator="lessThan">
      <formula>10</formula>
    </cfRule>
  </conditionalFormatting>
  <conditionalFormatting sqref="K305">
    <cfRule type="cellIs" dxfId="509" priority="85" operator="lessThan">
      <formula>9</formula>
    </cfRule>
  </conditionalFormatting>
  <conditionalFormatting sqref="K305">
    <cfRule type="cellIs" dxfId="508" priority="82" operator="greaterThan">
      <formula>42</formula>
    </cfRule>
    <cfRule type="cellIs" dxfId="507" priority="83" operator="between">
      <formula>9</formula>
      <formula>41</formula>
    </cfRule>
    <cfRule type="cellIs" dxfId="506" priority="84" operator="lessThan">
      <formula>9</formula>
    </cfRule>
  </conditionalFormatting>
  <conditionalFormatting sqref="K305">
    <cfRule type="cellIs" dxfId="505" priority="78" operator="between">
      <formula>10</formula>
      <formula>42</formula>
    </cfRule>
    <cfRule type="cellIs" dxfId="504" priority="79" operator="greaterThan">
      <formula>43</formula>
    </cfRule>
    <cfRule type="cellIs" dxfId="503" priority="80" operator="between">
      <formula>10</formula>
      <formula>42</formula>
    </cfRule>
    <cfRule type="cellIs" dxfId="502" priority="81" operator="lessThan">
      <formula>10</formula>
    </cfRule>
  </conditionalFormatting>
  <conditionalFormatting sqref="K306">
    <cfRule type="cellIs" dxfId="501" priority="75" operator="greaterThan">
      <formula>41</formula>
    </cfRule>
    <cfRule type="cellIs" dxfId="500" priority="76" operator="between">
      <formula>10</formula>
      <formula>41</formula>
    </cfRule>
    <cfRule type="cellIs" dxfId="499" priority="77" operator="lessThan">
      <formula>10</formula>
    </cfRule>
  </conditionalFormatting>
  <conditionalFormatting sqref="K306">
    <cfRule type="cellIs" dxfId="498" priority="74" operator="lessThan">
      <formula>9</formula>
    </cfRule>
  </conditionalFormatting>
  <conditionalFormatting sqref="K306">
    <cfRule type="cellIs" dxfId="497" priority="71" operator="greaterThan">
      <formula>42</formula>
    </cfRule>
    <cfRule type="cellIs" dxfId="496" priority="72" operator="between">
      <formula>9</formula>
      <formula>41</formula>
    </cfRule>
    <cfRule type="cellIs" dxfId="495" priority="73" operator="lessThan">
      <formula>9</formula>
    </cfRule>
  </conditionalFormatting>
  <conditionalFormatting sqref="K306">
    <cfRule type="cellIs" dxfId="494" priority="67" operator="between">
      <formula>10</formula>
      <formula>42</formula>
    </cfRule>
    <cfRule type="cellIs" dxfId="493" priority="68" operator="greaterThan">
      <formula>43</formula>
    </cfRule>
    <cfRule type="cellIs" dxfId="492" priority="69" operator="between">
      <formula>10</formula>
      <formula>42</formula>
    </cfRule>
    <cfRule type="cellIs" dxfId="491" priority="70" operator="lessThan">
      <formula>10</formula>
    </cfRule>
  </conditionalFormatting>
  <conditionalFormatting sqref="K307">
    <cfRule type="cellIs" dxfId="490" priority="64" operator="greaterThan">
      <formula>41</formula>
    </cfRule>
    <cfRule type="cellIs" dxfId="489" priority="65" operator="between">
      <formula>10</formula>
      <formula>41</formula>
    </cfRule>
    <cfRule type="cellIs" dxfId="488" priority="66" operator="lessThan">
      <formula>10</formula>
    </cfRule>
  </conditionalFormatting>
  <conditionalFormatting sqref="K307">
    <cfRule type="cellIs" dxfId="487" priority="63" operator="lessThan">
      <formula>9</formula>
    </cfRule>
  </conditionalFormatting>
  <conditionalFormatting sqref="K307">
    <cfRule type="cellIs" dxfId="486" priority="60" operator="greaterThan">
      <formula>42</formula>
    </cfRule>
    <cfRule type="cellIs" dxfId="485" priority="61" operator="between">
      <formula>9</formula>
      <formula>41</formula>
    </cfRule>
    <cfRule type="cellIs" dxfId="484" priority="62" operator="lessThan">
      <formula>9</formula>
    </cfRule>
  </conditionalFormatting>
  <conditionalFormatting sqref="K307">
    <cfRule type="cellIs" dxfId="483" priority="56" operator="between">
      <formula>10</formula>
      <formula>42</formula>
    </cfRule>
    <cfRule type="cellIs" dxfId="482" priority="57" operator="greaterThan">
      <formula>43</formula>
    </cfRule>
    <cfRule type="cellIs" dxfId="481" priority="58" operator="between">
      <formula>10</formula>
      <formula>42</formula>
    </cfRule>
    <cfRule type="cellIs" dxfId="480" priority="59" operator="lessThan">
      <formula>10</formula>
    </cfRule>
  </conditionalFormatting>
  <conditionalFormatting sqref="K308">
    <cfRule type="cellIs" dxfId="479" priority="53" operator="greaterThan">
      <formula>41</formula>
    </cfRule>
    <cfRule type="cellIs" dxfId="478" priority="54" operator="between">
      <formula>10</formula>
      <formula>41</formula>
    </cfRule>
    <cfRule type="cellIs" dxfId="477" priority="55" operator="lessThan">
      <formula>10</formula>
    </cfRule>
  </conditionalFormatting>
  <conditionalFormatting sqref="K308">
    <cfRule type="cellIs" dxfId="476" priority="52" operator="lessThan">
      <formula>9</formula>
    </cfRule>
  </conditionalFormatting>
  <conditionalFormatting sqref="K308">
    <cfRule type="cellIs" dxfId="475" priority="49" operator="greaterThan">
      <formula>42</formula>
    </cfRule>
    <cfRule type="cellIs" dxfId="474" priority="50" operator="between">
      <formula>9</formula>
      <formula>41</formula>
    </cfRule>
    <cfRule type="cellIs" dxfId="473" priority="51" operator="lessThan">
      <formula>9</formula>
    </cfRule>
  </conditionalFormatting>
  <conditionalFormatting sqref="K308">
    <cfRule type="cellIs" dxfId="472" priority="45" operator="between">
      <formula>10</formula>
      <formula>42</formula>
    </cfRule>
    <cfRule type="cellIs" dxfId="471" priority="46" operator="greaterThan">
      <formula>43</formula>
    </cfRule>
    <cfRule type="cellIs" dxfId="470" priority="47" operator="between">
      <formula>10</formula>
      <formula>42</formula>
    </cfRule>
    <cfRule type="cellIs" dxfId="469" priority="48" operator="lessThan">
      <formula>10</formula>
    </cfRule>
  </conditionalFormatting>
  <conditionalFormatting sqref="K309">
    <cfRule type="cellIs" dxfId="468" priority="42" operator="greaterThan">
      <formula>41</formula>
    </cfRule>
    <cfRule type="cellIs" dxfId="467" priority="43" operator="between">
      <formula>10</formula>
      <formula>41</formula>
    </cfRule>
    <cfRule type="cellIs" dxfId="466" priority="44" operator="lessThan">
      <formula>10</formula>
    </cfRule>
  </conditionalFormatting>
  <conditionalFormatting sqref="K309">
    <cfRule type="cellIs" dxfId="465" priority="41" operator="lessThan">
      <formula>9</formula>
    </cfRule>
  </conditionalFormatting>
  <conditionalFormatting sqref="K309">
    <cfRule type="cellIs" dxfId="464" priority="38" operator="greaterThan">
      <formula>42</formula>
    </cfRule>
    <cfRule type="cellIs" dxfId="463" priority="39" operator="between">
      <formula>9</formula>
      <formula>41</formula>
    </cfRule>
    <cfRule type="cellIs" dxfId="462" priority="40" operator="lessThan">
      <formula>9</formula>
    </cfRule>
  </conditionalFormatting>
  <conditionalFormatting sqref="K309">
    <cfRule type="cellIs" dxfId="461" priority="34" operator="between">
      <formula>10</formula>
      <formula>42</formula>
    </cfRule>
    <cfRule type="cellIs" dxfId="460" priority="35" operator="greaterThan">
      <formula>43</formula>
    </cfRule>
    <cfRule type="cellIs" dxfId="459" priority="36" operator="between">
      <formula>10</formula>
      <formula>42</formula>
    </cfRule>
    <cfRule type="cellIs" dxfId="458" priority="37" operator="lessThan">
      <formula>10</formula>
    </cfRule>
  </conditionalFormatting>
  <conditionalFormatting sqref="K311">
    <cfRule type="cellIs" dxfId="457" priority="31" operator="greaterThan">
      <formula>41</formula>
    </cfRule>
    <cfRule type="cellIs" dxfId="456" priority="32" operator="between">
      <formula>10</formula>
      <formula>41</formula>
    </cfRule>
    <cfRule type="cellIs" dxfId="455" priority="33" operator="lessThan">
      <formula>10</formula>
    </cfRule>
  </conditionalFormatting>
  <conditionalFormatting sqref="K311">
    <cfRule type="cellIs" dxfId="454" priority="30" operator="lessThan">
      <formula>9</formula>
    </cfRule>
  </conditionalFormatting>
  <conditionalFormatting sqref="K311">
    <cfRule type="cellIs" dxfId="453" priority="27" operator="greaterThan">
      <formula>42</formula>
    </cfRule>
    <cfRule type="cellIs" dxfId="452" priority="28" operator="between">
      <formula>9</formula>
      <formula>41</formula>
    </cfRule>
    <cfRule type="cellIs" dxfId="451" priority="29" operator="lessThan">
      <formula>9</formula>
    </cfRule>
  </conditionalFormatting>
  <conditionalFormatting sqref="K311">
    <cfRule type="cellIs" dxfId="450" priority="23" operator="between">
      <formula>10</formula>
      <formula>42</formula>
    </cfRule>
    <cfRule type="cellIs" dxfId="449" priority="24" operator="greaterThan">
      <formula>43</formula>
    </cfRule>
    <cfRule type="cellIs" dxfId="448" priority="25" operator="between">
      <formula>10</formula>
      <formula>42</formula>
    </cfRule>
    <cfRule type="cellIs" dxfId="447" priority="26" operator="lessThan">
      <formula>10</formula>
    </cfRule>
  </conditionalFormatting>
  <conditionalFormatting sqref="K312">
    <cfRule type="cellIs" dxfId="446" priority="20" operator="greaterThan">
      <formula>41</formula>
    </cfRule>
    <cfRule type="cellIs" dxfId="445" priority="21" operator="between">
      <formula>10</formula>
      <formula>41</formula>
    </cfRule>
    <cfRule type="cellIs" dxfId="444" priority="22" operator="lessThan">
      <formula>10</formula>
    </cfRule>
  </conditionalFormatting>
  <conditionalFormatting sqref="K312">
    <cfRule type="cellIs" dxfId="443" priority="19" operator="lessThan">
      <formula>9</formula>
    </cfRule>
  </conditionalFormatting>
  <conditionalFormatting sqref="K312">
    <cfRule type="cellIs" dxfId="442" priority="16" operator="greaterThan">
      <formula>42</formula>
    </cfRule>
    <cfRule type="cellIs" dxfId="441" priority="17" operator="between">
      <formula>9</formula>
      <formula>41</formula>
    </cfRule>
    <cfRule type="cellIs" dxfId="440" priority="18" operator="lessThan">
      <formula>9</formula>
    </cfRule>
  </conditionalFormatting>
  <conditionalFormatting sqref="K312">
    <cfRule type="cellIs" dxfId="439" priority="12" operator="between">
      <formula>10</formula>
      <formula>42</formula>
    </cfRule>
    <cfRule type="cellIs" dxfId="438" priority="13" operator="greaterThan">
      <formula>43</formula>
    </cfRule>
    <cfRule type="cellIs" dxfId="437" priority="14" operator="between">
      <formula>10</formula>
      <formula>42</formula>
    </cfRule>
    <cfRule type="cellIs" dxfId="436" priority="15" operator="lessThan">
      <formula>10</formula>
    </cfRule>
  </conditionalFormatting>
  <conditionalFormatting sqref="K324">
    <cfRule type="cellIs" dxfId="435" priority="9" operator="greaterThan">
      <formula>41</formula>
    </cfRule>
    <cfRule type="cellIs" dxfId="434" priority="10" operator="between">
      <formula>10</formula>
      <formula>41</formula>
    </cfRule>
    <cfRule type="cellIs" dxfId="433" priority="11" operator="lessThan">
      <formula>10</formula>
    </cfRule>
  </conditionalFormatting>
  <conditionalFormatting sqref="K324">
    <cfRule type="cellIs" dxfId="432" priority="8" operator="lessThan">
      <formula>9</formula>
    </cfRule>
  </conditionalFormatting>
  <conditionalFormatting sqref="K324">
    <cfRule type="cellIs" dxfId="431" priority="5" operator="greaterThan">
      <formula>42</formula>
    </cfRule>
    <cfRule type="cellIs" dxfId="430" priority="6" operator="between">
      <formula>9</formula>
      <formula>41</formula>
    </cfRule>
    <cfRule type="cellIs" dxfId="429" priority="7" operator="lessThan">
      <formula>9</formula>
    </cfRule>
  </conditionalFormatting>
  <pageMargins left="0.17" right="0.16" top="0.11" bottom="0.23" header="0.12" footer="0.16"/>
  <pageSetup paperSize="9" scale="29"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2"/>
  <dimension ref="A1:Z169"/>
  <sheetViews>
    <sheetView topLeftCell="A13" zoomScale="55" zoomScaleNormal="55" workbookViewId="0">
      <selection activeCell="A15" sqref="A15:B15"/>
    </sheetView>
  </sheetViews>
  <sheetFormatPr defaultRowHeight="15" x14ac:dyDescent="0.25"/>
  <cols>
    <col min="1" max="1" width="17.42578125" style="104" customWidth="1"/>
    <col min="2" max="2" width="13.7109375" style="103" customWidth="1"/>
    <col min="3" max="3" width="47.5703125" customWidth="1"/>
    <col min="4" max="4" width="73.140625" customWidth="1"/>
    <col min="21" max="21" width="48.42578125" customWidth="1"/>
    <col min="22" max="22" width="25" customWidth="1"/>
    <col min="23" max="23" width="29.28515625" customWidth="1"/>
    <col min="24" max="25" width="25" customWidth="1"/>
    <col min="26" max="26" width="41.42578125" customWidth="1"/>
  </cols>
  <sheetData>
    <row r="1" spans="1:26" ht="129.75" customHeight="1" x14ac:dyDescent="0.25">
      <c r="A1" s="284" t="s">
        <v>907</v>
      </c>
      <c r="B1" s="284"/>
      <c r="C1" s="284"/>
      <c r="D1" s="284"/>
      <c r="E1" s="284"/>
      <c r="F1" s="284"/>
      <c r="G1" s="284"/>
      <c r="H1" s="284"/>
      <c r="I1" s="284"/>
      <c r="J1" s="284"/>
      <c r="K1" s="284"/>
      <c r="L1" s="284"/>
      <c r="M1" s="284"/>
      <c r="N1" s="284"/>
      <c r="O1" s="284"/>
      <c r="P1" s="284"/>
      <c r="Q1" s="284"/>
      <c r="R1" s="284"/>
      <c r="S1" s="284"/>
      <c r="T1" s="284"/>
      <c r="U1" s="284"/>
      <c r="V1" s="284"/>
      <c r="W1" s="284"/>
      <c r="X1" s="284"/>
      <c r="Y1" s="284"/>
      <c r="Z1" s="284"/>
    </row>
    <row r="2" spans="1:26" s="105" customFormat="1" ht="90" customHeight="1" x14ac:dyDescent="0.25">
      <c r="A2" s="285" t="s">
        <v>26</v>
      </c>
      <c r="B2" s="286" t="s">
        <v>27</v>
      </c>
      <c r="C2" s="286" t="s">
        <v>28</v>
      </c>
      <c r="D2" s="282" t="s">
        <v>908</v>
      </c>
      <c r="E2" s="283" t="s">
        <v>909</v>
      </c>
      <c r="F2" s="283"/>
      <c r="G2" s="283"/>
      <c r="H2" s="283" t="s">
        <v>31</v>
      </c>
      <c r="I2" s="283"/>
      <c r="J2" s="283"/>
      <c r="K2" s="283" t="s">
        <v>910</v>
      </c>
      <c r="L2" s="283"/>
      <c r="M2" s="283" t="s">
        <v>177</v>
      </c>
      <c r="N2" s="283"/>
      <c r="O2" s="283" t="s">
        <v>911</v>
      </c>
      <c r="P2" s="283"/>
      <c r="Q2" s="283" t="s">
        <v>912</v>
      </c>
      <c r="R2" s="283"/>
      <c r="S2" s="283" t="s">
        <v>913</v>
      </c>
      <c r="T2" s="283"/>
      <c r="U2" s="282" t="s">
        <v>914</v>
      </c>
      <c r="V2" s="282" t="s">
        <v>38</v>
      </c>
      <c r="W2" s="282" t="s">
        <v>915</v>
      </c>
      <c r="X2" s="282" t="s">
        <v>916</v>
      </c>
      <c r="Y2" s="282" t="s">
        <v>41</v>
      </c>
      <c r="Z2" s="282" t="s">
        <v>42</v>
      </c>
    </row>
    <row r="3" spans="1:26" s="105" customFormat="1" ht="90" customHeight="1" x14ac:dyDescent="0.25">
      <c r="A3" s="285"/>
      <c r="B3" s="286"/>
      <c r="C3" s="286"/>
      <c r="D3" s="282"/>
      <c r="E3" s="106" t="s">
        <v>44</v>
      </c>
      <c r="F3" s="107" t="s">
        <v>45</v>
      </c>
      <c r="G3" s="107" t="s">
        <v>46</v>
      </c>
      <c r="H3" s="106" t="s">
        <v>44</v>
      </c>
      <c r="I3" s="107" t="s">
        <v>45</v>
      </c>
      <c r="J3" s="107" t="s">
        <v>46</v>
      </c>
      <c r="K3" s="106" t="s">
        <v>44</v>
      </c>
      <c r="L3" s="107" t="s">
        <v>45</v>
      </c>
      <c r="M3" s="106" t="s">
        <v>44</v>
      </c>
      <c r="N3" s="107" t="s">
        <v>45</v>
      </c>
      <c r="O3" s="106" t="s">
        <v>44</v>
      </c>
      <c r="P3" s="107" t="s">
        <v>45</v>
      </c>
      <c r="Q3" s="106" t="s">
        <v>44</v>
      </c>
      <c r="R3" s="107" t="s">
        <v>45</v>
      </c>
      <c r="S3" s="106" t="s">
        <v>44</v>
      </c>
      <c r="T3" s="107" t="s">
        <v>45</v>
      </c>
      <c r="U3" s="282"/>
      <c r="V3" s="282"/>
      <c r="W3" s="282"/>
      <c r="X3" s="282"/>
      <c r="Y3" s="282"/>
      <c r="Z3" s="282"/>
    </row>
    <row r="4" spans="1:26" ht="162.75" customHeight="1" x14ac:dyDescent="0.25">
      <c r="A4" s="117"/>
      <c r="B4" s="118"/>
      <c r="C4" s="108"/>
      <c r="D4" s="109"/>
      <c r="E4" s="110"/>
      <c r="F4" s="110"/>
      <c r="G4" s="111"/>
      <c r="H4" s="112"/>
      <c r="I4" s="112"/>
      <c r="J4" s="113"/>
      <c r="K4" s="114"/>
      <c r="L4" s="114"/>
      <c r="M4" s="114"/>
      <c r="N4" s="114"/>
      <c r="O4" s="114"/>
      <c r="P4" s="114"/>
      <c r="Q4" s="114"/>
      <c r="R4" s="114"/>
      <c r="S4" s="114"/>
      <c r="T4" s="114"/>
      <c r="U4" s="109"/>
      <c r="V4" s="119"/>
      <c r="W4" s="109"/>
      <c r="X4" s="109"/>
      <c r="Y4" s="109"/>
      <c r="Z4" s="109"/>
    </row>
    <row r="5" spans="1:26" ht="162.75" customHeight="1" x14ac:dyDescent="0.25">
      <c r="A5" s="117"/>
      <c r="B5" s="118"/>
      <c r="C5" s="108"/>
      <c r="D5" s="109"/>
      <c r="E5" s="110"/>
      <c r="F5" s="110"/>
      <c r="G5" s="111"/>
      <c r="H5" s="112"/>
      <c r="I5" s="112"/>
      <c r="J5" s="113"/>
      <c r="K5" s="114"/>
      <c r="L5" s="114"/>
      <c r="M5" s="114"/>
      <c r="N5" s="114"/>
      <c r="O5" s="114"/>
      <c r="P5" s="114"/>
      <c r="Q5" s="114"/>
      <c r="R5" s="114"/>
      <c r="S5" s="114"/>
      <c r="T5" s="114"/>
      <c r="U5" s="109"/>
      <c r="V5" s="119"/>
      <c r="W5" s="109"/>
      <c r="X5" s="109"/>
      <c r="Y5" s="109"/>
      <c r="Z5" s="109"/>
    </row>
    <row r="6" spans="1:26" ht="162.75" customHeight="1" x14ac:dyDescent="0.25">
      <c r="A6" s="117"/>
      <c r="B6" s="118"/>
      <c r="C6" s="108"/>
      <c r="D6" s="109"/>
      <c r="E6" s="110"/>
      <c r="F6" s="110"/>
      <c r="G6" s="111"/>
      <c r="H6" s="112"/>
      <c r="I6" s="112"/>
      <c r="J6" s="113"/>
      <c r="K6" s="114"/>
      <c r="L6" s="114"/>
      <c r="M6" s="114"/>
      <c r="N6" s="114"/>
      <c r="O6" s="114"/>
      <c r="P6" s="114"/>
      <c r="Q6" s="114"/>
      <c r="R6" s="114"/>
      <c r="S6" s="114"/>
      <c r="T6" s="114"/>
      <c r="U6" s="109"/>
      <c r="V6" s="119"/>
      <c r="W6" s="109"/>
      <c r="X6" s="109"/>
      <c r="Y6" s="109"/>
      <c r="Z6" s="109"/>
    </row>
    <row r="7" spans="1:26" ht="162.75" customHeight="1" x14ac:dyDescent="0.25">
      <c r="A7" s="117"/>
      <c r="B7" s="118"/>
      <c r="C7" s="108"/>
      <c r="D7" s="109"/>
      <c r="E7" s="110"/>
      <c r="F7" s="110"/>
      <c r="G7" s="111"/>
      <c r="H7" s="112"/>
      <c r="I7" s="112"/>
      <c r="J7" s="113"/>
      <c r="K7" s="114"/>
      <c r="L7" s="114"/>
      <c r="M7" s="114"/>
      <c r="N7" s="114"/>
      <c r="O7" s="114"/>
      <c r="P7" s="114"/>
      <c r="Q7" s="114"/>
      <c r="R7" s="114"/>
      <c r="S7" s="114"/>
      <c r="T7" s="114"/>
      <c r="U7" s="109"/>
      <c r="V7" s="119"/>
      <c r="W7" s="109"/>
      <c r="X7" s="109"/>
      <c r="Y7" s="109"/>
      <c r="Z7" s="109"/>
    </row>
    <row r="8" spans="1:26" ht="162.75" customHeight="1" x14ac:dyDescent="0.25">
      <c r="A8" s="117"/>
      <c r="B8" s="118"/>
      <c r="C8" s="108"/>
      <c r="D8" s="109"/>
      <c r="E8" s="110"/>
      <c r="F8" s="110"/>
      <c r="G8" s="111"/>
      <c r="H8" s="112"/>
      <c r="I8" s="112"/>
      <c r="J8" s="113"/>
      <c r="K8" s="114"/>
      <c r="L8" s="114"/>
      <c r="M8" s="114"/>
      <c r="N8" s="114"/>
      <c r="O8" s="114"/>
      <c r="P8" s="114"/>
      <c r="Q8" s="114"/>
      <c r="R8" s="114"/>
      <c r="S8" s="114"/>
      <c r="T8" s="114"/>
      <c r="U8" s="109"/>
      <c r="V8" s="119"/>
      <c r="W8" s="109"/>
      <c r="X8" s="109"/>
      <c r="Y8" s="109"/>
      <c r="Z8" s="109"/>
    </row>
    <row r="9" spans="1:26" ht="162.75" customHeight="1" x14ac:dyDescent="0.25">
      <c r="A9" s="117"/>
      <c r="B9" s="118"/>
      <c r="C9" s="108"/>
      <c r="D9" s="109"/>
      <c r="E9" s="110"/>
      <c r="F9" s="110"/>
      <c r="G9" s="111"/>
      <c r="H9" s="112"/>
      <c r="I9" s="112"/>
      <c r="J9" s="113"/>
      <c r="K9" s="114"/>
      <c r="L9" s="114"/>
      <c r="M9" s="114"/>
      <c r="N9" s="114"/>
      <c r="O9" s="114"/>
      <c r="P9" s="114"/>
      <c r="Q9" s="114"/>
      <c r="R9" s="114"/>
      <c r="S9" s="114"/>
      <c r="T9" s="114"/>
      <c r="U9" s="109"/>
      <c r="V9" s="119"/>
      <c r="W9" s="109"/>
      <c r="X9" s="109"/>
      <c r="Y9" s="109"/>
      <c r="Z9" s="109"/>
    </row>
    <row r="10" spans="1:26" ht="162.75" customHeight="1" x14ac:dyDescent="0.25">
      <c r="A10" s="117"/>
      <c r="B10" s="118"/>
      <c r="C10" s="108"/>
      <c r="D10" s="109"/>
      <c r="E10" s="110"/>
      <c r="F10" s="110"/>
      <c r="G10" s="111"/>
      <c r="H10" s="112"/>
      <c r="I10" s="112"/>
      <c r="J10" s="113"/>
      <c r="K10" s="114"/>
      <c r="L10" s="114"/>
      <c r="M10" s="114"/>
      <c r="N10" s="114"/>
      <c r="O10" s="114"/>
      <c r="P10" s="114"/>
      <c r="Q10" s="114"/>
      <c r="R10" s="114"/>
      <c r="S10" s="114"/>
      <c r="T10" s="114"/>
      <c r="U10" s="109"/>
      <c r="V10" s="119"/>
      <c r="W10" s="109"/>
      <c r="X10" s="109"/>
      <c r="Y10" s="109"/>
      <c r="Z10" s="109"/>
    </row>
    <row r="11" spans="1:26" ht="162.75" customHeight="1" x14ac:dyDescent="0.25">
      <c r="A11" s="117"/>
      <c r="B11" s="118"/>
      <c r="C11" s="108"/>
      <c r="D11" s="109"/>
      <c r="E11" s="110"/>
      <c r="F11" s="110"/>
      <c r="G11" s="111"/>
      <c r="H11" s="112"/>
      <c r="I11" s="112"/>
      <c r="J11" s="113"/>
      <c r="K11" s="114"/>
      <c r="L11" s="114"/>
      <c r="M11" s="114"/>
      <c r="N11" s="114"/>
      <c r="O11" s="114"/>
      <c r="P11" s="114"/>
      <c r="Q11" s="114"/>
      <c r="R11" s="114"/>
      <c r="S11" s="114"/>
      <c r="T11" s="114"/>
      <c r="U11" s="109"/>
      <c r="V11" s="119"/>
      <c r="W11" s="109"/>
      <c r="X11" s="109"/>
      <c r="Y11" s="109"/>
      <c r="Z11" s="109"/>
    </row>
    <row r="12" spans="1:26" ht="162.75" customHeight="1" x14ac:dyDescent="0.25">
      <c r="A12" s="117"/>
      <c r="B12" s="118"/>
      <c r="C12" s="108"/>
      <c r="D12" s="109"/>
      <c r="E12" s="110"/>
      <c r="F12" s="110"/>
      <c r="G12" s="111"/>
      <c r="H12" s="112"/>
      <c r="I12" s="112"/>
      <c r="J12" s="113"/>
      <c r="K12" s="114"/>
      <c r="L12" s="114"/>
      <c r="M12" s="114"/>
      <c r="N12" s="114"/>
      <c r="O12" s="114"/>
      <c r="P12" s="114"/>
      <c r="Q12" s="114"/>
      <c r="R12" s="114"/>
      <c r="S12" s="114"/>
      <c r="T12" s="114"/>
      <c r="U12" s="109"/>
      <c r="V12" s="119"/>
      <c r="W12" s="109"/>
      <c r="X12" s="109"/>
      <c r="Y12" s="109"/>
      <c r="Z12" s="109"/>
    </row>
    <row r="13" spans="1:26" ht="162.75" customHeight="1" x14ac:dyDescent="0.25">
      <c r="A13" s="117"/>
      <c r="B13" s="118"/>
      <c r="C13" s="108"/>
      <c r="D13" s="109"/>
      <c r="E13" s="110"/>
      <c r="F13" s="110"/>
      <c r="G13" s="111"/>
      <c r="H13" s="112"/>
      <c r="I13" s="112"/>
      <c r="J13" s="113"/>
      <c r="K13" s="114"/>
      <c r="L13" s="114"/>
      <c r="M13" s="114"/>
      <c r="N13" s="114"/>
      <c r="O13" s="114"/>
      <c r="P13" s="114"/>
      <c r="Q13" s="114"/>
      <c r="R13" s="114"/>
      <c r="S13" s="114"/>
      <c r="T13" s="114"/>
      <c r="U13" s="109"/>
      <c r="V13" s="119"/>
      <c r="W13" s="109"/>
      <c r="X13" s="109"/>
      <c r="Y13" s="109"/>
      <c r="Z13" s="109"/>
    </row>
    <row r="14" spans="1:26" ht="132.75" customHeight="1" x14ac:dyDescent="0.25">
      <c r="A14" s="116"/>
      <c r="B14" s="118"/>
      <c r="C14" s="108"/>
      <c r="D14" s="109"/>
      <c r="E14" s="110"/>
      <c r="F14" s="110"/>
      <c r="G14" s="111"/>
      <c r="H14" s="112"/>
      <c r="I14" s="112"/>
      <c r="J14" s="113"/>
      <c r="K14" s="114"/>
      <c r="L14" s="114"/>
      <c r="M14" s="114"/>
      <c r="N14" s="114"/>
      <c r="O14" s="114"/>
      <c r="P14" s="114"/>
      <c r="Q14" s="114"/>
      <c r="R14" s="114"/>
      <c r="S14" s="114"/>
      <c r="T14" s="114"/>
      <c r="U14" s="109"/>
      <c r="V14" s="109"/>
      <c r="W14" s="109"/>
      <c r="X14" s="115"/>
      <c r="Y14" s="109"/>
      <c r="Z14" s="109"/>
    </row>
    <row r="15" spans="1:26" s="121" customFormat="1" ht="28.5" customHeight="1" x14ac:dyDescent="0.35">
      <c r="A15" s="281" t="s">
        <v>917</v>
      </c>
      <c r="B15" s="281"/>
    </row>
    <row r="16" spans="1:26" s="121" customFormat="1" x14ac:dyDescent="0.25">
      <c r="A16" s="120"/>
    </row>
    <row r="17" spans="1:1" s="121" customFormat="1" x14ac:dyDescent="0.25">
      <c r="A17" s="120"/>
    </row>
    <row r="18" spans="1:1" s="121" customFormat="1" x14ac:dyDescent="0.25">
      <c r="A18" s="120"/>
    </row>
    <row r="19" spans="1:1" s="121" customFormat="1" x14ac:dyDescent="0.25">
      <c r="A19" s="120"/>
    </row>
    <row r="20" spans="1:1" s="121" customFormat="1" x14ac:dyDescent="0.25">
      <c r="A20" s="120"/>
    </row>
    <row r="21" spans="1:1" s="121" customFormat="1" x14ac:dyDescent="0.25">
      <c r="A21" s="120"/>
    </row>
    <row r="22" spans="1:1" s="121" customFormat="1" x14ac:dyDescent="0.25">
      <c r="A22" s="120"/>
    </row>
    <row r="23" spans="1:1" s="121" customFormat="1" x14ac:dyDescent="0.25">
      <c r="A23" s="120"/>
    </row>
    <row r="24" spans="1:1" s="121" customFormat="1" x14ac:dyDescent="0.25">
      <c r="A24" s="120"/>
    </row>
    <row r="25" spans="1:1" s="121" customFormat="1" x14ac:dyDescent="0.25">
      <c r="A25" s="120"/>
    </row>
    <row r="26" spans="1:1" s="121" customFormat="1" x14ac:dyDescent="0.25">
      <c r="A26" s="120"/>
    </row>
    <row r="27" spans="1:1" s="121" customFormat="1" x14ac:dyDescent="0.25">
      <c r="A27" s="120"/>
    </row>
    <row r="28" spans="1:1" s="121" customFormat="1" x14ac:dyDescent="0.25">
      <c r="A28" s="120"/>
    </row>
    <row r="29" spans="1:1" s="121" customFormat="1" x14ac:dyDescent="0.25">
      <c r="A29" s="120"/>
    </row>
    <row r="30" spans="1:1" s="121" customFormat="1" x14ac:dyDescent="0.25">
      <c r="A30" s="120"/>
    </row>
    <row r="31" spans="1:1" s="121" customFormat="1" x14ac:dyDescent="0.25">
      <c r="A31" s="120"/>
    </row>
    <row r="32" spans="1:1" s="121" customFormat="1" x14ac:dyDescent="0.25">
      <c r="A32" s="120"/>
    </row>
    <row r="33" spans="1:1" s="121" customFormat="1" x14ac:dyDescent="0.25">
      <c r="A33" s="120"/>
    </row>
    <row r="34" spans="1:1" s="121" customFormat="1" x14ac:dyDescent="0.25">
      <c r="A34" s="120"/>
    </row>
    <row r="35" spans="1:1" s="121" customFormat="1" x14ac:dyDescent="0.25">
      <c r="A35" s="120"/>
    </row>
    <row r="36" spans="1:1" s="121" customFormat="1" x14ac:dyDescent="0.25">
      <c r="A36" s="120"/>
    </row>
    <row r="37" spans="1:1" s="121" customFormat="1" x14ac:dyDescent="0.25">
      <c r="A37" s="120"/>
    </row>
    <row r="38" spans="1:1" s="121" customFormat="1" x14ac:dyDescent="0.25">
      <c r="A38" s="120"/>
    </row>
    <row r="39" spans="1:1" s="121" customFormat="1" x14ac:dyDescent="0.25">
      <c r="A39" s="120"/>
    </row>
    <row r="40" spans="1:1" s="121" customFormat="1" x14ac:dyDescent="0.25">
      <c r="A40" s="120"/>
    </row>
    <row r="41" spans="1:1" s="121" customFormat="1" x14ac:dyDescent="0.25">
      <c r="A41" s="120"/>
    </row>
    <row r="42" spans="1:1" s="121" customFormat="1" x14ac:dyDescent="0.25">
      <c r="A42" s="120"/>
    </row>
    <row r="43" spans="1:1" s="121" customFormat="1" x14ac:dyDescent="0.25">
      <c r="A43" s="120"/>
    </row>
    <row r="44" spans="1:1" s="121" customFormat="1" x14ac:dyDescent="0.25">
      <c r="A44" s="120"/>
    </row>
    <row r="45" spans="1:1" s="121" customFormat="1" x14ac:dyDescent="0.25">
      <c r="A45" s="120"/>
    </row>
    <row r="46" spans="1:1" s="121" customFormat="1" x14ac:dyDescent="0.25">
      <c r="A46" s="120"/>
    </row>
    <row r="47" spans="1:1" s="121" customFormat="1" x14ac:dyDescent="0.25">
      <c r="A47" s="120"/>
    </row>
    <row r="48" spans="1:1" s="121" customFormat="1" x14ac:dyDescent="0.25">
      <c r="A48" s="120"/>
    </row>
    <row r="49" spans="1:1" s="121" customFormat="1" x14ac:dyDescent="0.25">
      <c r="A49" s="120"/>
    </row>
    <row r="50" spans="1:1" s="121" customFormat="1" x14ac:dyDescent="0.25">
      <c r="A50" s="120"/>
    </row>
    <row r="51" spans="1:1" s="121" customFormat="1" x14ac:dyDescent="0.25">
      <c r="A51" s="120"/>
    </row>
    <row r="52" spans="1:1" s="121" customFormat="1" x14ac:dyDescent="0.25">
      <c r="A52" s="120"/>
    </row>
    <row r="53" spans="1:1" s="121" customFormat="1" x14ac:dyDescent="0.25">
      <c r="A53" s="120"/>
    </row>
    <row r="54" spans="1:1" s="121" customFormat="1" x14ac:dyDescent="0.25">
      <c r="A54" s="120"/>
    </row>
    <row r="55" spans="1:1" s="121" customFormat="1" x14ac:dyDescent="0.25">
      <c r="A55" s="120"/>
    </row>
    <row r="56" spans="1:1" s="121" customFormat="1" x14ac:dyDescent="0.25">
      <c r="A56" s="120"/>
    </row>
    <row r="57" spans="1:1" s="121" customFormat="1" x14ac:dyDescent="0.25">
      <c r="A57" s="120"/>
    </row>
    <row r="58" spans="1:1" s="121" customFormat="1" x14ac:dyDescent="0.25">
      <c r="A58" s="120"/>
    </row>
    <row r="59" spans="1:1" s="121" customFormat="1" x14ac:dyDescent="0.25">
      <c r="A59" s="120"/>
    </row>
    <row r="60" spans="1:1" s="121" customFormat="1" x14ac:dyDescent="0.25">
      <c r="A60" s="120"/>
    </row>
    <row r="61" spans="1:1" s="121" customFormat="1" x14ac:dyDescent="0.25">
      <c r="A61" s="120"/>
    </row>
    <row r="62" spans="1:1" s="121" customFormat="1" x14ac:dyDescent="0.25">
      <c r="A62" s="120"/>
    </row>
    <row r="63" spans="1:1" s="121" customFormat="1" x14ac:dyDescent="0.25">
      <c r="A63" s="120"/>
    </row>
    <row r="64" spans="1:1" s="121" customFormat="1" x14ac:dyDescent="0.25">
      <c r="A64" s="120"/>
    </row>
    <row r="65" spans="1:1" s="121" customFormat="1" x14ac:dyDescent="0.25">
      <c r="A65" s="120"/>
    </row>
    <row r="66" spans="1:1" s="121" customFormat="1" x14ac:dyDescent="0.25">
      <c r="A66" s="120"/>
    </row>
    <row r="67" spans="1:1" s="121" customFormat="1" x14ac:dyDescent="0.25">
      <c r="A67" s="120"/>
    </row>
    <row r="68" spans="1:1" s="121" customFormat="1" x14ac:dyDescent="0.25">
      <c r="A68" s="120"/>
    </row>
    <row r="69" spans="1:1" s="121" customFormat="1" x14ac:dyDescent="0.25">
      <c r="A69" s="120"/>
    </row>
    <row r="70" spans="1:1" s="121" customFormat="1" x14ac:dyDescent="0.25">
      <c r="A70" s="120"/>
    </row>
    <row r="71" spans="1:1" s="121" customFormat="1" x14ac:dyDescent="0.25">
      <c r="A71" s="120"/>
    </row>
    <row r="72" spans="1:1" s="121" customFormat="1" x14ac:dyDescent="0.25">
      <c r="A72" s="120"/>
    </row>
    <row r="73" spans="1:1" s="121" customFormat="1" x14ac:dyDescent="0.25">
      <c r="A73" s="120"/>
    </row>
    <row r="74" spans="1:1" s="121" customFormat="1" x14ac:dyDescent="0.25">
      <c r="A74" s="120"/>
    </row>
    <row r="75" spans="1:1" s="121" customFormat="1" x14ac:dyDescent="0.25">
      <c r="A75" s="120"/>
    </row>
    <row r="76" spans="1:1" s="121" customFormat="1" x14ac:dyDescent="0.25">
      <c r="A76" s="120"/>
    </row>
    <row r="77" spans="1:1" s="121" customFormat="1" x14ac:dyDescent="0.25">
      <c r="A77" s="120"/>
    </row>
    <row r="78" spans="1:1" s="121" customFormat="1" x14ac:dyDescent="0.25">
      <c r="A78" s="120"/>
    </row>
    <row r="79" spans="1:1" s="121" customFormat="1" x14ac:dyDescent="0.25">
      <c r="A79" s="120"/>
    </row>
    <row r="80" spans="1:1" s="121" customFormat="1" x14ac:dyDescent="0.25">
      <c r="A80" s="120"/>
    </row>
    <row r="81" spans="1:1" s="121" customFormat="1" x14ac:dyDescent="0.25">
      <c r="A81" s="120"/>
    </row>
    <row r="82" spans="1:1" s="121" customFormat="1" x14ac:dyDescent="0.25">
      <c r="A82" s="120"/>
    </row>
    <row r="83" spans="1:1" s="121" customFormat="1" x14ac:dyDescent="0.25">
      <c r="A83" s="120"/>
    </row>
    <row r="84" spans="1:1" s="121" customFormat="1" x14ac:dyDescent="0.25">
      <c r="A84" s="120"/>
    </row>
    <row r="85" spans="1:1" s="121" customFormat="1" x14ac:dyDescent="0.25">
      <c r="A85" s="120"/>
    </row>
    <row r="86" spans="1:1" s="121" customFormat="1" x14ac:dyDescent="0.25">
      <c r="A86" s="120"/>
    </row>
    <row r="87" spans="1:1" s="121" customFormat="1" x14ac:dyDescent="0.25">
      <c r="A87" s="120"/>
    </row>
    <row r="88" spans="1:1" s="121" customFormat="1" x14ac:dyDescent="0.25">
      <c r="A88" s="120"/>
    </row>
    <row r="89" spans="1:1" s="121" customFormat="1" x14ac:dyDescent="0.25">
      <c r="A89" s="120"/>
    </row>
    <row r="90" spans="1:1" s="121" customFormat="1" x14ac:dyDescent="0.25">
      <c r="A90" s="120"/>
    </row>
    <row r="91" spans="1:1" s="121" customFormat="1" x14ac:dyDescent="0.25">
      <c r="A91" s="120"/>
    </row>
    <row r="92" spans="1:1" s="121" customFormat="1" x14ac:dyDescent="0.25">
      <c r="A92" s="120"/>
    </row>
    <row r="93" spans="1:1" s="121" customFormat="1" x14ac:dyDescent="0.25">
      <c r="A93" s="120"/>
    </row>
    <row r="94" spans="1:1" s="121" customFormat="1" x14ac:dyDescent="0.25">
      <c r="A94" s="120"/>
    </row>
    <row r="95" spans="1:1" s="121" customFormat="1" x14ac:dyDescent="0.25">
      <c r="A95" s="120"/>
    </row>
    <row r="96" spans="1:1" s="121" customFormat="1" x14ac:dyDescent="0.25">
      <c r="A96" s="120"/>
    </row>
    <row r="97" spans="1:1" s="121" customFormat="1" x14ac:dyDescent="0.25">
      <c r="A97" s="120"/>
    </row>
    <row r="98" spans="1:1" s="121" customFormat="1" x14ac:dyDescent="0.25">
      <c r="A98" s="120"/>
    </row>
    <row r="99" spans="1:1" s="121" customFormat="1" x14ac:dyDescent="0.25">
      <c r="A99" s="120"/>
    </row>
    <row r="100" spans="1:1" s="121" customFormat="1" x14ac:dyDescent="0.25">
      <c r="A100" s="120"/>
    </row>
    <row r="101" spans="1:1" s="121" customFormat="1" x14ac:dyDescent="0.25">
      <c r="A101" s="120"/>
    </row>
    <row r="102" spans="1:1" s="121" customFormat="1" x14ac:dyDescent="0.25">
      <c r="A102" s="120"/>
    </row>
    <row r="103" spans="1:1" s="121" customFormat="1" x14ac:dyDescent="0.25">
      <c r="A103" s="120"/>
    </row>
    <row r="104" spans="1:1" s="121" customFormat="1" x14ac:dyDescent="0.25">
      <c r="A104" s="120"/>
    </row>
    <row r="105" spans="1:1" s="121" customFormat="1" x14ac:dyDescent="0.25">
      <c r="A105" s="120"/>
    </row>
    <row r="106" spans="1:1" s="121" customFormat="1" x14ac:dyDescent="0.25">
      <c r="A106" s="120"/>
    </row>
    <row r="107" spans="1:1" s="121" customFormat="1" x14ac:dyDescent="0.25">
      <c r="A107" s="120"/>
    </row>
    <row r="108" spans="1:1" s="121" customFormat="1" x14ac:dyDescent="0.25">
      <c r="A108" s="120"/>
    </row>
    <row r="109" spans="1:1" s="121" customFormat="1" x14ac:dyDescent="0.25">
      <c r="A109" s="120"/>
    </row>
    <row r="110" spans="1:1" s="121" customFormat="1" x14ac:dyDescent="0.25">
      <c r="A110" s="120"/>
    </row>
    <row r="111" spans="1:1" s="121" customFormat="1" x14ac:dyDescent="0.25">
      <c r="A111" s="120"/>
    </row>
    <row r="112" spans="1:1" s="121" customFormat="1" x14ac:dyDescent="0.25">
      <c r="A112" s="120"/>
    </row>
    <row r="113" spans="1:1" s="121" customFormat="1" x14ac:dyDescent="0.25">
      <c r="A113" s="120"/>
    </row>
    <row r="114" spans="1:1" s="121" customFormat="1" x14ac:dyDescent="0.25">
      <c r="A114" s="120"/>
    </row>
    <row r="115" spans="1:1" s="121" customFormat="1" x14ac:dyDescent="0.25">
      <c r="A115" s="120"/>
    </row>
    <row r="116" spans="1:1" s="121" customFormat="1" x14ac:dyDescent="0.25">
      <c r="A116" s="120"/>
    </row>
    <row r="117" spans="1:1" s="121" customFormat="1" x14ac:dyDescent="0.25">
      <c r="A117" s="120"/>
    </row>
    <row r="118" spans="1:1" s="121" customFormat="1" x14ac:dyDescent="0.25">
      <c r="A118" s="120"/>
    </row>
    <row r="119" spans="1:1" s="121" customFormat="1" x14ac:dyDescent="0.25">
      <c r="A119" s="120"/>
    </row>
    <row r="120" spans="1:1" s="121" customFormat="1" x14ac:dyDescent="0.25">
      <c r="A120" s="120"/>
    </row>
    <row r="121" spans="1:1" s="121" customFormat="1" x14ac:dyDescent="0.25">
      <c r="A121" s="120"/>
    </row>
    <row r="122" spans="1:1" s="121" customFormat="1" x14ac:dyDescent="0.25">
      <c r="A122" s="120"/>
    </row>
    <row r="123" spans="1:1" s="121" customFormat="1" x14ac:dyDescent="0.25">
      <c r="A123" s="120"/>
    </row>
    <row r="124" spans="1:1" s="121" customFormat="1" x14ac:dyDescent="0.25">
      <c r="A124" s="120"/>
    </row>
    <row r="125" spans="1:1" s="121" customFormat="1" x14ac:dyDescent="0.25">
      <c r="A125" s="120"/>
    </row>
    <row r="126" spans="1:1" s="121" customFormat="1" x14ac:dyDescent="0.25">
      <c r="A126" s="120"/>
    </row>
    <row r="127" spans="1:1" s="121" customFormat="1" x14ac:dyDescent="0.25">
      <c r="A127" s="120"/>
    </row>
    <row r="128" spans="1:1" s="121" customFormat="1" x14ac:dyDescent="0.25">
      <c r="A128" s="120"/>
    </row>
    <row r="129" spans="1:1" s="121" customFormat="1" x14ac:dyDescent="0.25">
      <c r="A129" s="120"/>
    </row>
    <row r="130" spans="1:1" s="121" customFormat="1" x14ac:dyDescent="0.25">
      <c r="A130" s="120"/>
    </row>
    <row r="131" spans="1:1" s="121" customFormat="1" x14ac:dyDescent="0.25">
      <c r="A131" s="120"/>
    </row>
    <row r="132" spans="1:1" s="121" customFormat="1" x14ac:dyDescent="0.25">
      <c r="A132" s="120"/>
    </row>
    <row r="133" spans="1:1" s="121" customFormat="1" x14ac:dyDescent="0.25">
      <c r="A133" s="120"/>
    </row>
    <row r="134" spans="1:1" s="121" customFormat="1" x14ac:dyDescent="0.25">
      <c r="A134" s="120"/>
    </row>
    <row r="135" spans="1:1" s="121" customFormat="1" x14ac:dyDescent="0.25">
      <c r="A135" s="120"/>
    </row>
    <row r="136" spans="1:1" s="121" customFormat="1" x14ac:dyDescent="0.25">
      <c r="A136" s="120"/>
    </row>
    <row r="137" spans="1:1" s="121" customFormat="1" x14ac:dyDescent="0.25">
      <c r="A137" s="120"/>
    </row>
    <row r="138" spans="1:1" s="121" customFormat="1" x14ac:dyDescent="0.25">
      <c r="A138" s="120"/>
    </row>
    <row r="139" spans="1:1" s="121" customFormat="1" x14ac:dyDescent="0.25">
      <c r="A139" s="120"/>
    </row>
    <row r="140" spans="1:1" s="121" customFormat="1" x14ac:dyDescent="0.25">
      <c r="A140" s="120"/>
    </row>
    <row r="141" spans="1:1" s="121" customFormat="1" x14ac:dyDescent="0.25">
      <c r="A141" s="120"/>
    </row>
    <row r="142" spans="1:1" s="121" customFormat="1" x14ac:dyDescent="0.25">
      <c r="A142" s="120"/>
    </row>
    <row r="143" spans="1:1" s="121" customFormat="1" x14ac:dyDescent="0.25">
      <c r="A143" s="120"/>
    </row>
    <row r="144" spans="1:1" s="121" customFormat="1" x14ac:dyDescent="0.25">
      <c r="A144" s="120"/>
    </row>
    <row r="145" spans="1:1" s="121" customFormat="1" x14ac:dyDescent="0.25">
      <c r="A145" s="120"/>
    </row>
    <row r="146" spans="1:1" s="121" customFormat="1" x14ac:dyDescent="0.25">
      <c r="A146" s="120"/>
    </row>
    <row r="147" spans="1:1" s="121" customFormat="1" x14ac:dyDescent="0.25">
      <c r="A147" s="120"/>
    </row>
    <row r="148" spans="1:1" s="121" customFormat="1" x14ac:dyDescent="0.25">
      <c r="A148" s="120"/>
    </row>
    <row r="149" spans="1:1" s="121" customFormat="1" x14ac:dyDescent="0.25">
      <c r="A149" s="120"/>
    </row>
    <row r="150" spans="1:1" s="121" customFormat="1" x14ac:dyDescent="0.25">
      <c r="A150" s="120"/>
    </row>
    <row r="151" spans="1:1" s="121" customFormat="1" x14ac:dyDescent="0.25">
      <c r="A151" s="120"/>
    </row>
    <row r="152" spans="1:1" s="121" customFormat="1" x14ac:dyDescent="0.25">
      <c r="A152" s="120"/>
    </row>
    <row r="153" spans="1:1" s="121" customFormat="1" x14ac:dyDescent="0.25">
      <c r="A153" s="120"/>
    </row>
    <row r="154" spans="1:1" s="121" customFormat="1" x14ac:dyDescent="0.25">
      <c r="A154" s="120"/>
    </row>
    <row r="155" spans="1:1" s="121" customFormat="1" x14ac:dyDescent="0.25">
      <c r="A155" s="120"/>
    </row>
    <row r="156" spans="1:1" s="121" customFormat="1" x14ac:dyDescent="0.25">
      <c r="A156" s="120"/>
    </row>
    <row r="157" spans="1:1" s="121" customFormat="1" x14ac:dyDescent="0.25">
      <c r="A157" s="120"/>
    </row>
    <row r="158" spans="1:1" s="121" customFormat="1" x14ac:dyDescent="0.25">
      <c r="A158" s="120"/>
    </row>
    <row r="159" spans="1:1" s="121" customFormat="1" x14ac:dyDescent="0.25">
      <c r="A159" s="120"/>
    </row>
    <row r="160" spans="1:1" s="121" customFormat="1" x14ac:dyDescent="0.25">
      <c r="A160" s="120"/>
    </row>
    <row r="161" spans="1:1" s="121" customFormat="1" x14ac:dyDescent="0.25">
      <c r="A161" s="120"/>
    </row>
    <row r="162" spans="1:1" s="121" customFormat="1" x14ac:dyDescent="0.25">
      <c r="A162" s="120"/>
    </row>
    <row r="163" spans="1:1" s="121" customFormat="1" x14ac:dyDescent="0.25">
      <c r="A163" s="120"/>
    </row>
    <row r="164" spans="1:1" s="121" customFormat="1" x14ac:dyDescent="0.25">
      <c r="A164" s="120"/>
    </row>
    <row r="165" spans="1:1" s="121" customFormat="1" x14ac:dyDescent="0.25">
      <c r="A165" s="120"/>
    </row>
    <row r="166" spans="1:1" s="121" customFormat="1" x14ac:dyDescent="0.25">
      <c r="A166" s="120"/>
    </row>
    <row r="167" spans="1:1" s="121" customFormat="1" x14ac:dyDescent="0.25">
      <c r="A167" s="120"/>
    </row>
    <row r="168" spans="1:1" s="121" customFormat="1" x14ac:dyDescent="0.25">
      <c r="A168" s="120"/>
    </row>
    <row r="169" spans="1:1" s="121" customFormat="1" x14ac:dyDescent="0.25">
      <c r="A169" s="120"/>
    </row>
  </sheetData>
  <mergeCells count="19">
    <mergeCell ref="A1:Z1"/>
    <mergeCell ref="A2:A3"/>
    <mergeCell ref="B2:B3"/>
    <mergeCell ref="C2:C3"/>
    <mergeCell ref="D2:D3"/>
    <mergeCell ref="E2:G2"/>
    <mergeCell ref="H2:J2"/>
    <mergeCell ref="K2:L2"/>
    <mergeCell ref="M2:N2"/>
    <mergeCell ref="O2:P2"/>
    <mergeCell ref="A15:B15"/>
    <mergeCell ref="Y2:Y3"/>
    <mergeCell ref="Z2:Z3"/>
    <mergeCell ref="Q2:R2"/>
    <mergeCell ref="S2:T2"/>
    <mergeCell ref="U2:U3"/>
    <mergeCell ref="V2:V3"/>
    <mergeCell ref="W2:W3"/>
    <mergeCell ref="X2:X3"/>
  </mergeCells>
  <conditionalFormatting sqref="G2">
    <cfRule type="cellIs" dxfId="428" priority="485" operator="greaterThan">
      <formula>42</formula>
    </cfRule>
    <cfRule type="cellIs" dxfId="427" priority="486" operator="between">
      <formula>9</formula>
      <formula>41</formula>
    </cfRule>
    <cfRule type="cellIs" dxfId="426" priority="487" operator="lessThan">
      <formula>9</formula>
    </cfRule>
  </conditionalFormatting>
  <conditionalFormatting sqref="G2">
    <cfRule type="cellIs" dxfId="425" priority="481" operator="between">
      <formula>10</formula>
      <formula>42</formula>
    </cfRule>
    <cfRule type="cellIs" dxfId="424" priority="482" operator="greaterThan">
      <formula>43</formula>
    </cfRule>
    <cfRule type="cellIs" dxfId="423" priority="483" operator="between">
      <formula>10</formula>
      <formula>42</formula>
    </cfRule>
    <cfRule type="cellIs" dxfId="422" priority="484" operator="lessThan">
      <formula>10</formula>
    </cfRule>
  </conditionalFormatting>
  <conditionalFormatting sqref="G4">
    <cfRule type="cellIs" dxfId="421" priority="478" operator="greaterThan">
      <formula>41</formula>
    </cfRule>
    <cfRule type="cellIs" dxfId="420" priority="479" operator="between">
      <formula>10</formula>
      <formula>41</formula>
    </cfRule>
    <cfRule type="cellIs" dxfId="419" priority="480" operator="lessThan">
      <formula>10</formula>
    </cfRule>
  </conditionalFormatting>
  <conditionalFormatting sqref="G4">
    <cfRule type="cellIs" dxfId="418" priority="475" operator="greaterThan">
      <formula>42</formula>
    </cfRule>
    <cfRule type="cellIs" dxfId="417" priority="476" operator="between">
      <formula>9</formula>
      <formula>41</formula>
    </cfRule>
    <cfRule type="cellIs" dxfId="416" priority="477" operator="lessThan">
      <formula>9</formula>
    </cfRule>
  </conditionalFormatting>
  <conditionalFormatting sqref="G4">
    <cfRule type="cellIs" dxfId="415" priority="471" operator="between">
      <formula>10</formula>
      <formula>42</formula>
    </cfRule>
    <cfRule type="cellIs" dxfId="414" priority="472" operator="greaterThan">
      <formula>43</formula>
    </cfRule>
    <cfRule type="cellIs" dxfId="413" priority="473" operator="between">
      <formula>10</formula>
      <formula>42</formula>
    </cfRule>
    <cfRule type="cellIs" dxfId="412" priority="474" operator="lessThan">
      <formula>10</formula>
    </cfRule>
  </conditionalFormatting>
  <conditionalFormatting sqref="J4:J13">
    <cfRule type="cellIs" dxfId="411" priority="468" operator="greaterThan">
      <formula>41</formula>
    </cfRule>
    <cfRule type="cellIs" dxfId="410" priority="469" operator="between">
      <formula>10</formula>
      <formula>41</formula>
    </cfRule>
    <cfRule type="cellIs" dxfId="409" priority="470" operator="lessThan">
      <formula>10</formula>
    </cfRule>
  </conditionalFormatting>
  <conditionalFormatting sqref="J4:J13">
    <cfRule type="cellIs" dxfId="408" priority="465" operator="greaterThan">
      <formula>42</formula>
    </cfRule>
    <cfRule type="cellIs" dxfId="407" priority="466" operator="between">
      <formula>9</formula>
      <formula>41</formula>
    </cfRule>
    <cfRule type="cellIs" dxfId="406" priority="467" operator="lessThan">
      <formula>9</formula>
    </cfRule>
  </conditionalFormatting>
  <conditionalFormatting sqref="J4:J13">
    <cfRule type="cellIs" dxfId="405" priority="461" operator="between">
      <formula>10</formula>
      <formula>42</formula>
    </cfRule>
    <cfRule type="cellIs" dxfId="404" priority="462" operator="greaterThan">
      <formula>43</formula>
    </cfRule>
    <cfRule type="cellIs" dxfId="403" priority="463" operator="between">
      <formula>10</formula>
      <formula>42</formula>
    </cfRule>
    <cfRule type="cellIs" dxfId="402" priority="464" operator="lessThan">
      <formula>10</formula>
    </cfRule>
  </conditionalFormatting>
  <conditionalFormatting sqref="G5:G13">
    <cfRule type="cellIs" dxfId="401" priority="458" operator="greaterThan">
      <formula>41</formula>
    </cfRule>
    <cfRule type="cellIs" dxfId="400" priority="459" operator="between">
      <formula>10</formula>
      <formula>41</formula>
    </cfRule>
    <cfRule type="cellIs" dxfId="399" priority="460" operator="lessThan">
      <formula>10</formula>
    </cfRule>
  </conditionalFormatting>
  <conditionalFormatting sqref="G5:G13">
    <cfRule type="cellIs" dxfId="398" priority="455" operator="greaterThan">
      <formula>42</formula>
    </cfRule>
    <cfRule type="cellIs" dxfId="397" priority="456" operator="between">
      <formula>9</formula>
      <formula>41</formula>
    </cfRule>
    <cfRule type="cellIs" dxfId="396" priority="457" operator="lessThan">
      <formula>9</formula>
    </cfRule>
  </conditionalFormatting>
  <conditionalFormatting sqref="G5:G13">
    <cfRule type="cellIs" dxfId="395" priority="451" operator="between">
      <formula>10</formula>
      <formula>42</formula>
    </cfRule>
    <cfRule type="cellIs" dxfId="394" priority="452" operator="greaterThan">
      <formula>43</formula>
    </cfRule>
    <cfRule type="cellIs" dxfId="393" priority="453" operator="between">
      <formula>10</formula>
      <formula>42</formula>
    </cfRule>
    <cfRule type="cellIs" dxfId="392" priority="454" operator="lessThan">
      <formula>10</formula>
    </cfRule>
  </conditionalFormatting>
  <conditionalFormatting sqref="G14">
    <cfRule type="cellIs" dxfId="391" priority="438" operator="greaterThan">
      <formula>41</formula>
    </cfRule>
    <cfRule type="cellIs" dxfId="390" priority="439" operator="between">
      <formula>10</formula>
      <formula>41</formula>
    </cfRule>
    <cfRule type="cellIs" dxfId="389" priority="440" operator="lessThan">
      <formula>10</formula>
    </cfRule>
  </conditionalFormatting>
  <conditionalFormatting sqref="G14">
    <cfRule type="cellIs" dxfId="388" priority="435" operator="greaterThan">
      <formula>42</formula>
    </cfRule>
    <cfRule type="cellIs" dxfId="387" priority="436" operator="between">
      <formula>9</formula>
      <formula>41</formula>
    </cfRule>
    <cfRule type="cellIs" dxfId="386" priority="437" operator="lessThan">
      <formula>9</formula>
    </cfRule>
  </conditionalFormatting>
  <conditionalFormatting sqref="G14">
    <cfRule type="cellIs" dxfId="385" priority="431" operator="between">
      <formula>10</formula>
      <formula>42</formula>
    </cfRule>
    <cfRule type="cellIs" dxfId="384" priority="432" operator="greaterThan">
      <formula>43</formula>
    </cfRule>
    <cfRule type="cellIs" dxfId="383" priority="433" operator="between">
      <formula>10</formula>
      <formula>42</formula>
    </cfRule>
    <cfRule type="cellIs" dxfId="382" priority="434" operator="lessThan">
      <formula>10</formula>
    </cfRule>
  </conditionalFormatting>
  <conditionalFormatting sqref="J14">
    <cfRule type="cellIs" dxfId="381" priority="428" operator="greaterThan">
      <formula>41</formula>
    </cfRule>
    <cfRule type="cellIs" dxfId="380" priority="429" operator="between">
      <formula>10</formula>
      <formula>41</formula>
    </cfRule>
    <cfRule type="cellIs" dxfId="379" priority="430" operator="lessThan">
      <formula>10</formula>
    </cfRule>
  </conditionalFormatting>
  <conditionalFormatting sqref="J14">
    <cfRule type="cellIs" dxfId="378" priority="425" operator="greaterThan">
      <formula>42</formula>
    </cfRule>
    <cfRule type="cellIs" dxfId="377" priority="426" operator="between">
      <formula>9</formula>
      <formula>41</formula>
    </cfRule>
    <cfRule type="cellIs" dxfId="376" priority="427" operator="lessThan">
      <formula>9</formula>
    </cfRule>
  </conditionalFormatting>
  <conditionalFormatting sqref="J14">
    <cfRule type="cellIs" dxfId="375" priority="421" operator="between">
      <formula>10</formula>
      <formula>42</formula>
    </cfRule>
    <cfRule type="cellIs" dxfId="374" priority="422" operator="greaterThan">
      <formula>43</formula>
    </cfRule>
    <cfRule type="cellIs" dxfId="373" priority="423" operator="between">
      <formula>10</formula>
      <formula>42</formula>
    </cfRule>
    <cfRule type="cellIs" dxfId="372" priority="424" operator="lessThan">
      <formula>10</formula>
    </cfRule>
  </conditionalFormatting>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3">
    <pageSetUpPr fitToPage="1"/>
  </sheetPr>
  <dimension ref="A1:AC216"/>
  <sheetViews>
    <sheetView tabSelected="1" zoomScale="85" zoomScaleNormal="85" workbookViewId="0">
      <pane xSplit="1" ySplit="3" topLeftCell="B4" activePane="bottomRight" state="frozen"/>
      <selection pane="topRight" activeCell="B1" sqref="B1"/>
      <selection pane="bottomLeft" activeCell="A4" sqref="A4"/>
      <selection pane="bottomRight" activeCell="J5" sqref="J5"/>
    </sheetView>
  </sheetViews>
  <sheetFormatPr defaultRowHeight="15.75" x14ac:dyDescent="0.25"/>
  <cols>
    <col min="1" max="1" width="17.42578125" style="104" customWidth="1"/>
    <col min="2" max="2" width="13.7109375" style="103" customWidth="1"/>
    <col min="3" max="3" width="32.140625" style="105" customWidth="1"/>
    <col min="4" max="4" width="70.7109375" customWidth="1"/>
    <col min="13" max="14" width="9.140625" style="154"/>
    <col min="17" max="18" width="0" hidden="1" customWidth="1"/>
    <col min="23" max="23" width="48.42578125" customWidth="1"/>
    <col min="24" max="24" width="25" customWidth="1"/>
    <col min="25" max="25" width="29.28515625" style="155" customWidth="1"/>
    <col min="26" max="26" width="25" hidden="1" customWidth="1"/>
    <col min="27" max="27" width="25" customWidth="1"/>
    <col min="28" max="28" width="43.28515625" customWidth="1"/>
  </cols>
  <sheetData>
    <row r="1" spans="1:29" ht="105.75" customHeight="1" x14ac:dyDescent="0.25">
      <c r="A1" s="284" t="s">
        <v>1006</v>
      </c>
      <c r="B1" s="284"/>
      <c r="C1" s="284"/>
      <c r="D1" s="284"/>
      <c r="E1" s="284"/>
      <c r="F1" s="284"/>
      <c r="G1" s="284"/>
      <c r="H1" s="284"/>
      <c r="I1" s="284"/>
      <c r="J1" s="284"/>
      <c r="K1" s="284"/>
      <c r="L1" s="284"/>
      <c r="M1" s="284"/>
      <c r="N1" s="284"/>
      <c r="O1" s="284"/>
      <c r="P1" s="284"/>
      <c r="Q1" s="284"/>
      <c r="R1" s="284"/>
      <c r="S1" s="284"/>
      <c r="T1" s="284"/>
      <c r="U1" s="284"/>
      <c r="V1" s="284"/>
      <c r="W1" s="284"/>
      <c r="X1" s="284"/>
      <c r="Y1" s="284"/>
      <c r="Z1" s="284"/>
      <c r="AA1" s="284"/>
      <c r="AB1" s="284"/>
    </row>
    <row r="2" spans="1:29" s="105" customFormat="1" ht="78.75" customHeight="1" x14ac:dyDescent="0.25">
      <c r="A2" s="285" t="s">
        <v>26</v>
      </c>
      <c r="B2" s="286" t="s">
        <v>984</v>
      </c>
      <c r="C2" s="286" t="s">
        <v>28</v>
      </c>
      <c r="D2" s="282" t="s">
        <v>908</v>
      </c>
      <c r="E2" s="283" t="s">
        <v>30</v>
      </c>
      <c r="F2" s="283"/>
      <c r="G2" s="283"/>
      <c r="H2" s="283" t="s">
        <v>31</v>
      </c>
      <c r="I2" s="283"/>
      <c r="J2" s="283"/>
      <c r="K2" s="283" t="s">
        <v>32</v>
      </c>
      <c r="L2" s="283"/>
      <c r="M2" s="283" t="s">
        <v>33</v>
      </c>
      <c r="N2" s="283"/>
      <c r="O2" s="283" t="s">
        <v>986</v>
      </c>
      <c r="P2" s="283"/>
      <c r="Q2" s="283" t="s">
        <v>990</v>
      </c>
      <c r="R2" s="283"/>
      <c r="S2" s="283" t="s">
        <v>918</v>
      </c>
      <c r="T2" s="283"/>
      <c r="U2" s="289" t="s">
        <v>36</v>
      </c>
      <c r="V2" s="290"/>
      <c r="W2" s="282" t="s">
        <v>914</v>
      </c>
      <c r="X2" s="282" t="s">
        <v>38</v>
      </c>
      <c r="Y2" s="286" t="s">
        <v>915</v>
      </c>
      <c r="Z2" s="282" t="s">
        <v>919</v>
      </c>
      <c r="AA2" s="282" t="s">
        <v>920</v>
      </c>
      <c r="AB2" s="282" t="s">
        <v>42</v>
      </c>
    </row>
    <row r="3" spans="1:29" s="105" customFormat="1" ht="78.75" customHeight="1" x14ac:dyDescent="0.25">
      <c r="A3" s="285"/>
      <c r="B3" s="286"/>
      <c r="C3" s="286"/>
      <c r="D3" s="282"/>
      <c r="E3" s="106" t="s">
        <v>44</v>
      </c>
      <c r="F3" s="107" t="s">
        <v>45</v>
      </c>
      <c r="G3" s="107" t="s">
        <v>46</v>
      </c>
      <c r="H3" s="106" t="s">
        <v>44</v>
      </c>
      <c r="I3" s="107" t="s">
        <v>45</v>
      </c>
      <c r="J3" s="107" t="s">
        <v>46</v>
      </c>
      <c r="K3" s="106" t="s">
        <v>44</v>
      </c>
      <c r="L3" s="107" t="s">
        <v>45</v>
      </c>
      <c r="M3" s="106" t="s">
        <v>44</v>
      </c>
      <c r="N3" s="107" t="s">
        <v>45</v>
      </c>
      <c r="O3" s="106" t="s">
        <v>44</v>
      </c>
      <c r="P3" s="107" t="s">
        <v>45</v>
      </c>
      <c r="Q3" s="106" t="s">
        <v>44</v>
      </c>
      <c r="R3" s="107" t="s">
        <v>45</v>
      </c>
      <c r="S3" s="106" t="s">
        <v>44</v>
      </c>
      <c r="T3" s="107" t="s">
        <v>45</v>
      </c>
      <c r="U3" s="106" t="s">
        <v>44</v>
      </c>
      <c r="V3" s="107" t="s">
        <v>45</v>
      </c>
      <c r="W3" s="282"/>
      <c r="X3" s="282"/>
      <c r="Y3" s="286"/>
      <c r="Z3" s="282"/>
      <c r="AA3" s="282"/>
      <c r="AB3" s="282"/>
    </row>
    <row r="4" spans="1:29" ht="189.75" customHeight="1" x14ac:dyDescent="0.25">
      <c r="A4" s="291" t="s">
        <v>985</v>
      </c>
      <c r="B4" s="122" t="s">
        <v>924</v>
      </c>
      <c r="C4" s="115" t="s">
        <v>987</v>
      </c>
      <c r="D4" s="115" t="s">
        <v>1020</v>
      </c>
      <c r="E4" s="163">
        <v>8.1666666666666661</v>
      </c>
      <c r="F4" s="163">
        <v>1.8333333333333333</v>
      </c>
      <c r="G4" s="164">
        <v>14.97222222222222</v>
      </c>
      <c r="H4" s="163">
        <f>(K4+M4+O4+S4+U4)/5</f>
        <v>8.1999999999999993</v>
      </c>
      <c r="I4" s="163">
        <f>(L4+N4+P4+T4+V4)/5</f>
        <v>2</v>
      </c>
      <c r="J4" s="164">
        <f t="shared" ref="J4" si="0">H4*I4</f>
        <v>16.399999999999999</v>
      </c>
      <c r="K4" s="165">
        <v>8</v>
      </c>
      <c r="L4" s="165">
        <v>3</v>
      </c>
      <c r="M4" s="165">
        <v>8</v>
      </c>
      <c r="N4" s="165">
        <v>2</v>
      </c>
      <c r="O4" s="165">
        <v>9</v>
      </c>
      <c r="P4" s="165">
        <v>2</v>
      </c>
      <c r="Q4" s="165">
        <v>8</v>
      </c>
      <c r="R4" s="165">
        <v>1</v>
      </c>
      <c r="S4" s="165">
        <v>9</v>
      </c>
      <c r="T4" s="165">
        <v>1</v>
      </c>
      <c r="U4" s="165">
        <v>7</v>
      </c>
      <c r="V4" s="165">
        <v>2</v>
      </c>
      <c r="W4" s="166" t="s">
        <v>1021</v>
      </c>
      <c r="X4" s="167">
        <v>45292</v>
      </c>
      <c r="Y4" s="115" t="s">
        <v>922</v>
      </c>
      <c r="Z4" s="168"/>
      <c r="AA4" s="115" t="s">
        <v>937</v>
      </c>
      <c r="AB4" s="115" t="s">
        <v>991</v>
      </c>
    </row>
    <row r="5" spans="1:29" ht="153" customHeight="1" x14ac:dyDescent="0.25">
      <c r="A5" s="292"/>
      <c r="B5" s="122" t="s">
        <v>926</v>
      </c>
      <c r="C5" s="115" t="s">
        <v>927</v>
      </c>
      <c r="D5" s="115" t="s">
        <v>994</v>
      </c>
      <c r="E5" s="163">
        <v>5.833333333333333</v>
      </c>
      <c r="F5" s="163">
        <v>2.1666666666666665</v>
      </c>
      <c r="G5" s="164">
        <v>12.638888888888888</v>
      </c>
      <c r="H5" s="163">
        <f t="shared" ref="H5:H23" si="1">(K5+M5+O5+S5+U5)/5</f>
        <v>6</v>
      </c>
      <c r="I5" s="163">
        <f t="shared" ref="I5:I23" si="2">(L5+N5+P5+T5+V5)/5</f>
        <v>2.2000000000000002</v>
      </c>
      <c r="J5" s="164">
        <f t="shared" ref="J5:J11" si="3">H5*I5</f>
        <v>13.200000000000001</v>
      </c>
      <c r="K5" s="165">
        <v>5</v>
      </c>
      <c r="L5" s="165">
        <v>1</v>
      </c>
      <c r="M5" s="165">
        <v>6</v>
      </c>
      <c r="N5" s="165">
        <v>4</v>
      </c>
      <c r="O5" s="165">
        <v>6</v>
      </c>
      <c r="P5" s="165">
        <v>2</v>
      </c>
      <c r="Q5" s="165">
        <v>5</v>
      </c>
      <c r="R5" s="165">
        <v>2</v>
      </c>
      <c r="S5" s="165">
        <v>6</v>
      </c>
      <c r="T5" s="165">
        <v>2</v>
      </c>
      <c r="U5" s="165">
        <v>7</v>
      </c>
      <c r="V5" s="165">
        <v>2</v>
      </c>
      <c r="W5" s="166" t="s">
        <v>1007</v>
      </c>
      <c r="X5" s="167">
        <v>46023</v>
      </c>
      <c r="Y5" s="115" t="s">
        <v>922</v>
      </c>
      <c r="Z5" s="168"/>
      <c r="AA5" s="115" t="s">
        <v>925</v>
      </c>
      <c r="AB5" s="115" t="s">
        <v>1008</v>
      </c>
      <c r="AC5" s="109"/>
    </row>
    <row r="6" spans="1:29" ht="153" customHeight="1" x14ac:dyDescent="0.25">
      <c r="A6" s="292"/>
      <c r="B6" s="122" t="s">
        <v>992</v>
      </c>
      <c r="C6" s="115" t="s">
        <v>997</v>
      </c>
      <c r="D6" s="115" t="s">
        <v>998</v>
      </c>
      <c r="E6" s="163">
        <v>7.833333333333333</v>
      </c>
      <c r="F6" s="163">
        <v>4.5</v>
      </c>
      <c r="G6" s="164">
        <v>35.25</v>
      </c>
      <c r="H6" s="163">
        <f t="shared" si="1"/>
        <v>8</v>
      </c>
      <c r="I6" s="163">
        <f t="shared" si="2"/>
        <v>4</v>
      </c>
      <c r="J6" s="164">
        <f t="shared" ref="J6" si="4">H6*I6</f>
        <v>32</v>
      </c>
      <c r="K6" s="165">
        <v>7</v>
      </c>
      <c r="L6" s="165">
        <v>4</v>
      </c>
      <c r="M6" s="165">
        <v>8</v>
      </c>
      <c r="N6" s="165">
        <v>5</v>
      </c>
      <c r="O6" s="165">
        <v>8</v>
      </c>
      <c r="P6" s="165">
        <v>5</v>
      </c>
      <c r="Q6" s="165">
        <v>8</v>
      </c>
      <c r="R6" s="165">
        <v>4</v>
      </c>
      <c r="S6" s="165">
        <v>8</v>
      </c>
      <c r="T6" s="165">
        <v>4</v>
      </c>
      <c r="U6" s="165">
        <v>9</v>
      </c>
      <c r="V6" s="165">
        <v>2</v>
      </c>
      <c r="W6" s="166" t="s">
        <v>999</v>
      </c>
      <c r="X6" s="167">
        <v>46023</v>
      </c>
      <c r="Y6" s="115" t="s">
        <v>922</v>
      </c>
      <c r="Z6" s="168"/>
      <c r="AA6" s="115" t="s">
        <v>1000</v>
      </c>
      <c r="AB6" s="115" t="s">
        <v>1008</v>
      </c>
      <c r="AC6" s="153"/>
    </row>
    <row r="7" spans="1:29" ht="153" customHeight="1" x14ac:dyDescent="0.25">
      <c r="A7" s="292"/>
      <c r="B7" s="122" t="s">
        <v>996</v>
      </c>
      <c r="C7" s="115" t="s">
        <v>995</v>
      </c>
      <c r="D7" s="115" t="s">
        <v>993</v>
      </c>
      <c r="E7" s="163">
        <v>6.833333333333333</v>
      </c>
      <c r="F7" s="163">
        <v>3.8333333333333335</v>
      </c>
      <c r="G7" s="164">
        <v>26.194444444444443</v>
      </c>
      <c r="H7" s="163">
        <f t="shared" si="1"/>
        <v>6.8</v>
      </c>
      <c r="I7" s="163">
        <f t="shared" si="2"/>
        <v>3.8</v>
      </c>
      <c r="J7" s="164">
        <f>H7*I7</f>
        <v>25.84</v>
      </c>
      <c r="K7" s="165">
        <v>6</v>
      </c>
      <c r="L7" s="165">
        <v>3</v>
      </c>
      <c r="M7" s="165">
        <v>7</v>
      </c>
      <c r="N7" s="165">
        <v>5</v>
      </c>
      <c r="O7" s="165">
        <v>7</v>
      </c>
      <c r="P7" s="165">
        <v>4</v>
      </c>
      <c r="Q7" s="165">
        <v>7</v>
      </c>
      <c r="R7" s="165">
        <v>4</v>
      </c>
      <c r="S7" s="165">
        <v>7</v>
      </c>
      <c r="T7" s="165">
        <v>4</v>
      </c>
      <c r="U7" s="165">
        <v>7</v>
      </c>
      <c r="V7" s="165">
        <v>3</v>
      </c>
      <c r="W7" s="166" t="s">
        <v>1021</v>
      </c>
      <c r="X7" s="167">
        <v>45292</v>
      </c>
      <c r="Y7" s="115" t="s">
        <v>922</v>
      </c>
      <c r="Z7" s="168"/>
      <c r="AA7" s="115" t="s">
        <v>925</v>
      </c>
      <c r="AB7" s="115" t="s">
        <v>991</v>
      </c>
      <c r="AC7" s="153"/>
    </row>
    <row r="8" spans="1:29" ht="153" customHeight="1" x14ac:dyDescent="0.25">
      <c r="A8" s="293"/>
      <c r="B8" s="161" t="s">
        <v>1009</v>
      </c>
      <c r="C8" s="115" t="s">
        <v>1010</v>
      </c>
      <c r="D8" s="115" t="s">
        <v>1011</v>
      </c>
      <c r="E8" s="163"/>
      <c r="F8" s="163"/>
      <c r="G8" s="164"/>
      <c r="H8" s="163">
        <f t="shared" si="1"/>
        <v>2</v>
      </c>
      <c r="I8" s="163">
        <f t="shared" si="2"/>
        <v>0.4</v>
      </c>
      <c r="J8" s="164">
        <f>H8*I8</f>
        <v>0.8</v>
      </c>
      <c r="K8" s="165"/>
      <c r="L8" s="165"/>
      <c r="M8" s="165"/>
      <c r="N8" s="165"/>
      <c r="O8" s="165"/>
      <c r="P8" s="165"/>
      <c r="Q8" s="165"/>
      <c r="R8" s="165"/>
      <c r="S8" s="165"/>
      <c r="T8" s="165"/>
      <c r="U8" s="165">
        <v>10</v>
      </c>
      <c r="V8" s="165">
        <v>2</v>
      </c>
      <c r="W8" s="166" t="s">
        <v>1012</v>
      </c>
      <c r="X8" s="167">
        <v>46023</v>
      </c>
      <c r="Y8" s="115" t="s">
        <v>922</v>
      </c>
      <c r="Z8" s="168"/>
      <c r="AA8" s="115" t="s">
        <v>925</v>
      </c>
      <c r="AB8" s="115" t="s">
        <v>1008</v>
      </c>
      <c r="AC8" s="153"/>
    </row>
    <row r="9" spans="1:29" ht="234.75" customHeight="1" x14ac:dyDescent="0.25">
      <c r="A9" s="150" t="s">
        <v>142</v>
      </c>
      <c r="B9" s="122" t="s">
        <v>928</v>
      </c>
      <c r="C9" s="115" t="s">
        <v>144</v>
      </c>
      <c r="D9" s="115" t="s">
        <v>929</v>
      </c>
      <c r="E9" s="163">
        <v>5.333333333333333</v>
      </c>
      <c r="F9" s="163">
        <v>3</v>
      </c>
      <c r="G9" s="164">
        <v>16</v>
      </c>
      <c r="H9" s="163">
        <f t="shared" si="1"/>
        <v>5.2</v>
      </c>
      <c r="I9" s="163">
        <f t="shared" si="2"/>
        <v>2.6</v>
      </c>
      <c r="J9" s="164">
        <f t="shared" si="3"/>
        <v>13.520000000000001</v>
      </c>
      <c r="K9" s="165">
        <v>3</v>
      </c>
      <c r="L9" s="165">
        <v>1</v>
      </c>
      <c r="M9" s="165">
        <v>8</v>
      </c>
      <c r="N9" s="165">
        <v>5</v>
      </c>
      <c r="O9" s="165">
        <v>5</v>
      </c>
      <c r="P9" s="165">
        <v>2</v>
      </c>
      <c r="Q9" s="165">
        <v>6</v>
      </c>
      <c r="R9" s="165">
        <v>4</v>
      </c>
      <c r="S9" s="165">
        <v>5</v>
      </c>
      <c r="T9" s="165">
        <v>4</v>
      </c>
      <c r="U9" s="165">
        <v>5</v>
      </c>
      <c r="V9" s="165">
        <v>1</v>
      </c>
      <c r="W9" s="166" t="s">
        <v>930</v>
      </c>
      <c r="X9" s="167">
        <v>46023</v>
      </c>
      <c r="Y9" s="115" t="s">
        <v>1017</v>
      </c>
      <c r="Z9" s="115"/>
      <c r="AA9" s="115" t="s">
        <v>931</v>
      </c>
      <c r="AB9" s="115" t="s">
        <v>991</v>
      </c>
    </row>
    <row r="10" spans="1:29" ht="408.75" customHeight="1" x14ac:dyDescent="0.25">
      <c r="A10" s="288" t="s">
        <v>932</v>
      </c>
      <c r="B10" s="122" t="s">
        <v>933</v>
      </c>
      <c r="C10" s="115" t="s">
        <v>934</v>
      </c>
      <c r="D10" s="115" t="s">
        <v>935</v>
      </c>
      <c r="E10" s="163">
        <v>6.666666666666667</v>
      </c>
      <c r="F10" s="163">
        <v>2.8333333333333335</v>
      </c>
      <c r="G10" s="164">
        <v>18.888888888888889</v>
      </c>
      <c r="H10" s="163">
        <f t="shared" si="1"/>
        <v>6.8</v>
      </c>
      <c r="I10" s="163">
        <f t="shared" si="2"/>
        <v>2.4</v>
      </c>
      <c r="J10" s="164">
        <f t="shared" si="3"/>
        <v>16.32</v>
      </c>
      <c r="K10" s="165">
        <v>7</v>
      </c>
      <c r="L10" s="165">
        <v>3</v>
      </c>
      <c r="M10" s="165">
        <v>8</v>
      </c>
      <c r="N10" s="165">
        <v>5</v>
      </c>
      <c r="O10" s="165">
        <v>5</v>
      </c>
      <c r="P10" s="165">
        <v>2</v>
      </c>
      <c r="Q10" s="165">
        <v>7</v>
      </c>
      <c r="R10" s="165">
        <v>4</v>
      </c>
      <c r="S10" s="165">
        <v>6</v>
      </c>
      <c r="T10" s="165">
        <v>1</v>
      </c>
      <c r="U10" s="165">
        <v>8</v>
      </c>
      <c r="V10" s="165">
        <v>1</v>
      </c>
      <c r="W10" s="166" t="s">
        <v>936</v>
      </c>
      <c r="X10" s="167">
        <v>46023</v>
      </c>
      <c r="Y10" s="115" t="s">
        <v>1015</v>
      </c>
      <c r="Z10" s="115"/>
      <c r="AA10" s="115" t="s">
        <v>937</v>
      </c>
      <c r="AB10" s="115" t="s">
        <v>991</v>
      </c>
    </row>
    <row r="11" spans="1:29" ht="137.25" customHeight="1" x14ac:dyDescent="0.25">
      <c r="A11" s="288"/>
      <c r="B11" s="122" t="s">
        <v>938</v>
      </c>
      <c r="C11" s="115" t="s">
        <v>166</v>
      </c>
      <c r="D11" s="115" t="s">
        <v>167</v>
      </c>
      <c r="E11" s="163">
        <v>5</v>
      </c>
      <c r="F11" s="163">
        <v>3</v>
      </c>
      <c r="G11" s="164">
        <v>15</v>
      </c>
      <c r="H11" s="163">
        <f t="shared" si="1"/>
        <v>4.8</v>
      </c>
      <c r="I11" s="163">
        <f t="shared" si="2"/>
        <v>2.8</v>
      </c>
      <c r="J11" s="164">
        <f t="shared" si="3"/>
        <v>13.44</v>
      </c>
      <c r="K11" s="165">
        <v>4</v>
      </c>
      <c r="L11" s="165">
        <v>2</v>
      </c>
      <c r="M11" s="165">
        <v>6</v>
      </c>
      <c r="N11" s="165">
        <v>4</v>
      </c>
      <c r="O11" s="165">
        <v>5</v>
      </c>
      <c r="P11" s="165">
        <v>1</v>
      </c>
      <c r="Q11" s="165">
        <v>7</v>
      </c>
      <c r="R11" s="165">
        <v>3</v>
      </c>
      <c r="S11" s="165">
        <v>4</v>
      </c>
      <c r="T11" s="165">
        <v>4</v>
      </c>
      <c r="U11" s="165">
        <v>5</v>
      </c>
      <c r="V11" s="165">
        <v>3</v>
      </c>
      <c r="W11" s="166" t="s">
        <v>939</v>
      </c>
      <c r="X11" s="167">
        <v>46023</v>
      </c>
      <c r="Y11" s="115" t="s">
        <v>1004</v>
      </c>
      <c r="Z11" s="115"/>
      <c r="AA11" s="115" t="s">
        <v>923</v>
      </c>
      <c r="AB11" s="115" t="s">
        <v>991</v>
      </c>
    </row>
    <row r="12" spans="1:29" ht="253.5" customHeight="1" x14ac:dyDescent="0.25">
      <c r="A12" s="288"/>
      <c r="B12" s="122" t="s">
        <v>940</v>
      </c>
      <c r="C12" s="115" t="s">
        <v>941</v>
      </c>
      <c r="D12" s="115" t="s">
        <v>942</v>
      </c>
      <c r="E12" s="163">
        <v>5.333333333333333</v>
      </c>
      <c r="F12" s="163">
        <v>1.1666666666666667</v>
      </c>
      <c r="G12" s="164">
        <v>6.2222222222222223</v>
      </c>
      <c r="H12" s="163">
        <f t="shared" si="1"/>
        <v>5.2</v>
      </c>
      <c r="I12" s="163">
        <f t="shared" si="2"/>
        <v>1.2</v>
      </c>
      <c r="J12" s="164">
        <f t="shared" ref="J12" si="5">H12*I12</f>
        <v>6.24</v>
      </c>
      <c r="K12" s="165">
        <v>4</v>
      </c>
      <c r="L12" s="165">
        <v>1</v>
      </c>
      <c r="M12" s="165">
        <v>5</v>
      </c>
      <c r="N12" s="165">
        <v>2</v>
      </c>
      <c r="O12" s="165">
        <v>5</v>
      </c>
      <c r="P12" s="165">
        <v>1</v>
      </c>
      <c r="Q12" s="165">
        <v>6</v>
      </c>
      <c r="R12" s="165">
        <v>1</v>
      </c>
      <c r="S12" s="165">
        <v>6</v>
      </c>
      <c r="T12" s="165">
        <v>1</v>
      </c>
      <c r="U12" s="165">
        <v>6</v>
      </c>
      <c r="V12" s="165">
        <v>1</v>
      </c>
      <c r="W12" s="166" t="s">
        <v>943</v>
      </c>
      <c r="X12" s="167">
        <v>46023</v>
      </c>
      <c r="Y12" s="115" t="s">
        <v>1018</v>
      </c>
      <c r="Z12" s="115"/>
      <c r="AA12" s="115" t="s">
        <v>923</v>
      </c>
      <c r="AB12" s="115" t="s">
        <v>991</v>
      </c>
    </row>
    <row r="13" spans="1:29" ht="214.5" customHeight="1" x14ac:dyDescent="0.25">
      <c r="A13" s="288"/>
      <c r="B13" s="122" t="s">
        <v>944</v>
      </c>
      <c r="C13" s="115" t="s">
        <v>835</v>
      </c>
      <c r="D13" s="115" t="s">
        <v>836</v>
      </c>
      <c r="E13" s="163">
        <v>4.833333333333333</v>
      </c>
      <c r="F13" s="163">
        <v>1.5</v>
      </c>
      <c r="G13" s="164">
        <v>7.25</v>
      </c>
      <c r="H13" s="163">
        <f t="shared" si="1"/>
        <v>5.4</v>
      </c>
      <c r="I13" s="163">
        <f t="shared" si="2"/>
        <v>1.4</v>
      </c>
      <c r="J13" s="164">
        <f t="shared" ref="J13:J18" si="6">H13*I13</f>
        <v>7.56</v>
      </c>
      <c r="K13" s="165">
        <v>4</v>
      </c>
      <c r="L13" s="165">
        <v>1</v>
      </c>
      <c r="M13" s="165">
        <v>5</v>
      </c>
      <c r="N13" s="165">
        <v>2</v>
      </c>
      <c r="O13" s="165">
        <v>7</v>
      </c>
      <c r="P13" s="165">
        <v>2</v>
      </c>
      <c r="Q13" s="165">
        <v>4</v>
      </c>
      <c r="R13" s="165">
        <v>1</v>
      </c>
      <c r="S13" s="165">
        <v>4</v>
      </c>
      <c r="T13" s="165">
        <v>1</v>
      </c>
      <c r="U13" s="165">
        <v>7</v>
      </c>
      <c r="V13" s="165">
        <v>1</v>
      </c>
      <c r="W13" s="166" t="s">
        <v>52</v>
      </c>
      <c r="X13" s="167">
        <v>46023</v>
      </c>
      <c r="Y13" s="115" t="s">
        <v>1016</v>
      </c>
      <c r="Z13" s="115"/>
      <c r="AA13" s="115" t="s">
        <v>921</v>
      </c>
      <c r="AB13" s="115" t="s">
        <v>991</v>
      </c>
    </row>
    <row r="14" spans="1:29" ht="179.25" customHeight="1" x14ac:dyDescent="0.25">
      <c r="A14" s="288"/>
      <c r="B14" s="122" t="s">
        <v>945</v>
      </c>
      <c r="C14" s="115" t="s">
        <v>946</v>
      </c>
      <c r="D14" s="109" t="s">
        <v>1019</v>
      </c>
      <c r="E14" s="112">
        <v>7.166666666666667</v>
      </c>
      <c r="F14" s="112">
        <v>1.8333333333333333</v>
      </c>
      <c r="G14" s="113">
        <v>13.138888888888889</v>
      </c>
      <c r="H14" s="163">
        <f t="shared" si="1"/>
        <v>7.2</v>
      </c>
      <c r="I14" s="163">
        <f t="shared" si="2"/>
        <v>1.6</v>
      </c>
      <c r="J14" s="113">
        <f t="shared" si="6"/>
        <v>11.520000000000001</v>
      </c>
      <c r="K14" s="157">
        <v>8</v>
      </c>
      <c r="L14" s="157">
        <v>1</v>
      </c>
      <c r="M14" s="157">
        <v>7</v>
      </c>
      <c r="N14" s="157">
        <v>3</v>
      </c>
      <c r="O14" s="157">
        <v>6</v>
      </c>
      <c r="P14" s="157">
        <v>1</v>
      </c>
      <c r="Q14" s="157">
        <v>7</v>
      </c>
      <c r="R14" s="157">
        <v>1</v>
      </c>
      <c r="S14" s="157">
        <v>7</v>
      </c>
      <c r="T14" s="157">
        <v>2</v>
      </c>
      <c r="U14" s="157">
        <v>8</v>
      </c>
      <c r="V14" s="162">
        <v>1</v>
      </c>
      <c r="W14" s="158" t="s">
        <v>52</v>
      </c>
      <c r="X14" s="152">
        <v>46023</v>
      </c>
      <c r="Y14" s="115" t="s">
        <v>1014</v>
      </c>
      <c r="Z14" s="109"/>
      <c r="AA14" s="109" t="s">
        <v>947</v>
      </c>
      <c r="AB14" s="109" t="s">
        <v>991</v>
      </c>
    </row>
    <row r="15" spans="1:29" ht="264.75" customHeight="1" x14ac:dyDescent="0.25">
      <c r="A15" s="150" t="s">
        <v>216</v>
      </c>
      <c r="B15" s="122" t="s">
        <v>948</v>
      </c>
      <c r="C15" s="115" t="s">
        <v>269</v>
      </c>
      <c r="D15" s="109" t="s">
        <v>949</v>
      </c>
      <c r="E15" s="112">
        <v>5.166666666666667</v>
      </c>
      <c r="F15" s="112">
        <v>2</v>
      </c>
      <c r="G15" s="113">
        <v>10.333333333333334</v>
      </c>
      <c r="H15" s="163">
        <f t="shared" si="1"/>
        <v>5.6</v>
      </c>
      <c r="I15" s="163">
        <f t="shared" si="2"/>
        <v>2.2000000000000002</v>
      </c>
      <c r="J15" s="113">
        <f t="shared" si="6"/>
        <v>12.32</v>
      </c>
      <c r="K15" s="157">
        <v>3</v>
      </c>
      <c r="L15" s="157">
        <v>1</v>
      </c>
      <c r="M15" s="157">
        <v>5</v>
      </c>
      <c r="N15" s="157">
        <v>3</v>
      </c>
      <c r="O15" s="157">
        <v>7</v>
      </c>
      <c r="P15" s="157">
        <v>4</v>
      </c>
      <c r="Q15" s="157">
        <v>3</v>
      </c>
      <c r="R15" s="157">
        <v>1</v>
      </c>
      <c r="S15" s="157">
        <v>6</v>
      </c>
      <c r="T15" s="157">
        <v>2</v>
      </c>
      <c r="U15" s="157">
        <v>7</v>
      </c>
      <c r="V15" s="157">
        <v>1</v>
      </c>
      <c r="W15" s="158" t="s">
        <v>67</v>
      </c>
      <c r="X15" s="152">
        <v>46023</v>
      </c>
      <c r="Y15" s="115" t="s">
        <v>1016</v>
      </c>
      <c r="Z15" s="109"/>
      <c r="AA15" s="109" t="s">
        <v>947</v>
      </c>
      <c r="AB15" s="109" t="s">
        <v>991</v>
      </c>
    </row>
    <row r="16" spans="1:29" ht="131.25" customHeight="1" x14ac:dyDescent="0.25">
      <c r="A16" s="288" t="s">
        <v>631</v>
      </c>
      <c r="B16" s="122" t="s">
        <v>950</v>
      </c>
      <c r="C16" s="115" t="s">
        <v>951</v>
      </c>
      <c r="D16" s="109" t="s">
        <v>952</v>
      </c>
      <c r="E16" s="112">
        <v>5.166666666666667</v>
      </c>
      <c r="F16" s="112">
        <v>2.1666666666666665</v>
      </c>
      <c r="G16" s="113">
        <v>11.194444444444445</v>
      </c>
      <c r="H16" s="163">
        <f t="shared" si="1"/>
        <v>5.6</v>
      </c>
      <c r="I16" s="163">
        <f t="shared" si="2"/>
        <v>2.2000000000000002</v>
      </c>
      <c r="J16" s="113">
        <f t="shared" si="6"/>
        <v>12.32</v>
      </c>
      <c r="K16" s="157">
        <v>5</v>
      </c>
      <c r="L16" s="157">
        <v>2</v>
      </c>
      <c r="M16" s="157">
        <v>6</v>
      </c>
      <c r="N16" s="157">
        <v>3</v>
      </c>
      <c r="O16" s="157">
        <v>5</v>
      </c>
      <c r="P16" s="157">
        <v>2</v>
      </c>
      <c r="Q16" s="157">
        <v>4</v>
      </c>
      <c r="R16" s="157">
        <v>2</v>
      </c>
      <c r="S16" s="157">
        <v>5</v>
      </c>
      <c r="T16" s="157">
        <v>2</v>
      </c>
      <c r="U16" s="162">
        <v>7</v>
      </c>
      <c r="V16" s="157">
        <v>2</v>
      </c>
      <c r="W16" s="158" t="s">
        <v>67</v>
      </c>
      <c r="X16" s="152">
        <v>46023</v>
      </c>
      <c r="Y16" s="115" t="s">
        <v>1005</v>
      </c>
      <c r="Z16" s="109"/>
      <c r="AA16" s="109" t="s">
        <v>921</v>
      </c>
      <c r="AB16" s="109" t="s">
        <v>991</v>
      </c>
    </row>
    <row r="17" spans="1:28" ht="76.5" customHeight="1" x14ac:dyDescent="0.25">
      <c r="A17" s="288"/>
      <c r="B17" s="122" t="s">
        <v>953</v>
      </c>
      <c r="C17" s="115" t="s">
        <v>954</v>
      </c>
      <c r="D17" s="109" t="s">
        <v>652</v>
      </c>
      <c r="E17" s="112">
        <v>4.5</v>
      </c>
      <c r="F17" s="112">
        <v>1.8333333333333333</v>
      </c>
      <c r="G17" s="113">
        <v>8.25</v>
      </c>
      <c r="H17" s="163">
        <f t="shared" si="1"/>
        <v>4.4000000000000004</v>
      </c>
      <c r="I17" s="163">
        <f t="shared" si="2"/>
        <v>1.8</v>
      </c>
      <c r="J17" s="113">
        <f t="shared" si="6"/>
        <v>7.9200000000000008</v>
      </c>
      <c r="K17" s="157">
        <v>4</v>
      </c>
      <c r="L17" s="157">
        <v>1</v>
      </c>
      <c r="M17" s="157">
        <v>6</v>
      </c>
      <c r="N17" s="157">
        <v>3</v>
      </c>
      <c r="O17" s="157">
        <v>4</v>
      </c>
      <c r="P17" s="157">
        <v>1</v>
      </c>
      <c r="Q17" s="157">
        <v>5</v>
      </c>
      <c r="R17" s="157">
        <v>2</v>
      </c>
      <c r="S17" s="157">
        <v>4</v>
      </c>
      <c r="T17" s="157">
        <v>2</v>
      </c>
      <c r="U17" s="157">
        <v>4</v>
      </c>
      <c r="V17" s="157">
        <v>2</v>
      </c>
      <c r="W17" s="158" t="s">
        <v>67</v>
      </c>
      <c r="X17" s="152">
        <v>46023</v>
      </c>
      <c r="Y17" s="115" t="s">
        <v>1005</v>
      </c>
      <c r="Z17" s="109"/>
      <c r="AA17" s="109" t="s">
        <v>921</v>
      </c>
      <c r="AB17" s="109" t="s">
        <v>991</v>
      </c>
    </row>
    <row r="18" spans="1:28" ht="87" customHeight="1" x14ac:dyDescent="0.25">
      <c r="A18" s="150" t="s">
        <v>703</v>
      </c>
      <c r="B18" s="122" t="s">
        <v>955</v>
      </c>
      <c r="C18" s="115" t="s">
        <v>705</v>
      </c>
      <c r="D18" s="109" t="s">
        <v>706</v>
      </c>
      <c r="E18" s="112">
        <v>3.3333333333333335</v>
      </c>
      <c r="F18" s="112">
        <v>1.1666666666666667</v>
      </c>
      <c r="G18" s="113">
        <v>3.8888888888888893</v>
      </c>
      <c r="H18" s="163">
        <f t="shared" si="1"/>
        <v>3.6</v>
      </c>
      <c r="I18" s="163">
        <f t="shared" si="2"/>
        <v>1.2</v>
      </c>
      <c r="J18" s="113">
        <f t="shared" si="6"/>
        <v>4.32</v>
      </c>
      <c r="K18" s="157">
        <v>2</v>
      </c>
      <c r="L18" s="157">
        <v>1</v>
      </c>
      <c r="M18" s="157">
        <v>4</v>
      </c>
      <c r="N18" s="157">
        <v>2</v>
      </c>
      <c r="O18" s="157">
        <v>4</v>
      </c>
      <c r="P18" s="157">
        <v>1</v>
      </c>
      <c r="Q18" s="157">
        <v>2</v>
      </c>
      <c r="R18" s="157">
        <v>1</v>
      </c>
      <c r="S18" s="157">
        <v>3</v>
      </c>
      <c r="T18" s="157">
        <v>1</v>
      </c>
      <c r="U18" s="157">
        <v>5</v>
      </c>
      <c r="V18" s="157">
        <v>1</v>
      </c>
      <c r="W18" s="158" t="s">
        <v>67</v>
      </c>
      <c r="X18" s="152">
        <v>46023</v>
      </c>
      <c r="Y18" s="115" t="s">
        <v>1005</v>
      </c>
      <c r="Z18" s="109"/>
      <c r="AA18" s="109" t="s">
        <v>921</v>
      </c>
      <c r="AB18" s="109" t="s">
        <v>991</v>
      </c>
    </row>
    <row r="19" spans="1:28" ht="136.5" customHeight="1" x14ac:dyDescent="0.25">
      <c r="A19" s="150" t="s">
        <v>956</v>
      </c>
      <c r="B19" s="122" t="s">
        <v>957</v>
      </c>
      <c r="C19" s="115" t="s">
        <v>733</v>
      </c>
      <c r="D19" s="109" t="s">
        <v>734</v>
      </c>
      <c r="E19" s="112">
        <v>5.833333333333333</v>
      </c>
      <c r="F19" s="112">
        <v>1.5</v>
      </c>
      <c r="G19" s="113">
        <v>8.75</v>
      </c>
      <c r="H19" s="163">
        <f t="shared" si="1"/>
        <v>6.2</v>
      </c>
      <c r="I19" s="163">
        <f t="shared" si="2"/>
        <v>1.4</v>
      </c>
      <c r="J19" s="113">
        <f t="shared" ref="J19:J23" si="7">H19*I19</f>
        <v>8.68</v>
      </c>
      <c r="K19" s="157">
        <v>5</v>
      </c>
      <c r="L19" s="157">
        <v>1</v>
      </c>
      <c r="M19" s="157">
        <v>6</v>
      </c>
      <c r="N19" s="157">
        <v>2</v>
      </c>
      <c r="O19" s="157">
        <v>6</v>
      </c>
      <c r="P19" s="157">
        <v>1</v>
      </c>
      <c r="Q19" s="157">
        <v>6</v>
      </c>
      <c r="R19" s="157">
        <v>1</v>
      </c>
      <c r="S19" s="157">
        <v>6</v>
      </c>
      <c r="T19" s="157">
        <v>2</v>
      </c>
      <c r="U19" s="162">
        <v>8</v>
      </c>
      <c r="V19" s="162">
        <v>1</v>
      </c>
      <c r="W19" s="158" t="s">
        <v>67</v>
      </c>
      <c r="X19" s="152">
        <v>46023</v>
      </c>
      <c r="Y19" s="115" t="s">
        <v>1003</v>
      </c>
      <c r="Z19" s="109"/>
      <c r="AA19" s="109" t="s">
        <v>921</v>
      </c>
      <c r="AB19" s="109" t="s">
        <v>991</v>
      </c>
    </row>
    <row r="20" spans="1:28" ht="284.25" customHeight="1" x14ac:dyDescent="0.25">
      <c r="A20" s="288" t="s">
        <v>958</v>
      </c>
      <c r="B20" s="122" t="s">
        <v>959</v>
      </c>
      <c r="C20" s="115" t="s">
        <v>960</v>
      </c>
      <c r="D20" s="109" t="s">
        <v>961</v>
      </c>
      <c r="E20" s="112">
        <v>7.833333333333333</v>
      </c>
      <c r="F20" s="112">
        <v>3</v>
      </c>
      <c r="G20" s="113">
        <v>23.5</v>
      </c>
      <c r="H20" s="163">
        <f t="shared" si="1"/>
        <v>8.1999999999999993</v>
      </c>
      <c r="I20" s="163">
        <f t="shared" si="2"/>
        <v>2.6</v>
      </c>
      <c r="J20" s="113">
        <f t="shared" si="7"/>
        <v>21.32</v>
      </c>
      <c r="K20" s="157">
        <v>9</v>
      </c>
      <c r="L20" s="157">
        <v>1</v>
      </c>
      <c r="M20" s="157">
        <v>7</v>
      </c>
      <c r="N20" s="157">
        <v>2</v>
      </c>
      <c r="O20" s="157">
        <v>9</v>
      </c>
      <c r="P20" s="157">
        <v>5</v>
      </c>
      <c r="Q20" s="157">
        <v>6</v>
      </c>
      <c r="R20" s="157">
        <v>2</v>
      </c>
      <c r="S20" s="157">
        <v>7</v>
      </c>
      <c r="T20" s="157">
        <v>4</v>
      </c>
      <c r="U20" s="157">
        <v>9</v>
      </c>
      <c r="V20" s="162">
        <v>1</v>
      </c>
      <c r="W20" s="158" t="s">
        <v>1001</v>
      </c>
      <c r="X20" s="152">
        <v>46023</v>
      </c>
      <c r="Y20" s="115" t="s">
        <v>988</v>
      </c>
      <c r="Z20" s="109"/>
      <c r="AA20" s="109" t="s">
        <v>989</v>
      </c>
      <c r="AB20" s="109" t="s">
        <v>991</v>
      </c>
    </row>
    <row r="21" spans="1:28" ht="89.25" customHeight="1" x14ac:dyDescent="0.25">
      <c r="A21" s="288"/>
      <c r="B21" s="122" t="s">
        <v>962</v>
      </c>
      <c r="C21" s="115" t="s">
        <v>755</v>
      </c>
      <c r="D21" s="109" t="s">
        <v>756</v>
      </c>
      <c r="E21" s="112">
        <v>5</v>
      </c>
      <c r="F21" s="112">
        <v>3</v>
      </c>
      <c r="G21" s="113">
        <v>15</v>
      </c>
      <c r="H21" s="163">
        <f t="shared" si="1"/>
        <v>5.4</v>
      </c>
      <c r="I21" s="163">
        <f t="shared" si="2"/>
        <v>2.8</v>
      </c>
      <c r="J21" s="113">
        <f t="shared" si="7"/>
        <v>15.12</v>
      </c>
      <c r="K21" s="157">
        <v>4</v>
      </c>
      <c r="L21" s="157">
        <v>1</v>
      </c>
      <c r="M21" s="157">
        <v>5</v>
      </c>
      <c r="N21" s="157">
        <v>2</v>
      </c>
      <c r="O21" s="157">
        <v>8</v>
      </c>
      <c r="P21" s="157">
        <v>5</v>
      </c>
      <c r="Q21" s="157">
        <v>4</v>
      </c>
      <c r="R21" s="157">
        <v>2</v>
      </c>
      <c r="S21" s="157">
        <v>5</v>
      </c>
      <c r="T21" s="157">
        <v>4</v>
      </c>
      <c r="U21" s="157">
        <v>5</v>
      </c>
      <c r="V21" s="157">
        <v>2</v>
      </c>
      <c r="W21" s="158" t="s">
        <v>1001</v>
      </c>
      <c r="X21" s="152">
        <v>46023</v>
      </c>
      <c r="Y21" s="115" t="s">
        <v>988</v>
      </c>
      <c r="Z21" s="109"/>
      <c r="AA21" s="109" t="s">
        <v>966</v>
      </c>
      <c r="AB21" s="109" t="s">
        <v>991</v>
      </c>
    </row>
    <row r="22" spans="1:28" ht="118.5" customHeight="1" x14ac:dyDescent="0.25">
      <c r="A22" s="151" t="s">
        <v>809</v>
      </c>
      <c r="B22" s="122" t="s">
        <v>963</v>
      </c>
      <c r="C22" s="115" t="s">
        <v>964</v>
      </c>
      <c r="D22" s="109" t="s">
        <v>965</v>
      </c>
      <c r="E22" s="112">
        <v>5.166666666666667</v>
      </c>
      <c r="F22" s="112">
        <v>2.1666666666666665</v>
      </c>
      <c r="G22" s="113">
        <v>11.194444444444445</v>
      </c>
      <c r="H22" s="163">
        <f t="shared" si="1"/>
        <v>5.4</v>
      </c>
      <c r="I22" s="163">
        <f t="shared" si="2"/>
        <v>2.6</v>
      </c>
      <c r="J22" s="113">
        <f t="shared" si="7"/>
        <v>14.040000000000001</v>
      </c>
      <c r="K22" s="157">
        <v>4</v>
      </c>
      <c r="L22" s="157">
        <v>1</v>
      </c>
      <c r="M22" s="157">
        <v>5</v>
      </c>
      <c r="N22" s="157">
        <v>2</v>
      </c>
      <c r="O22" s="157">
        <v>8</v>
      </c>
      <c r="P22" s="157">
        <v>6</v>
      </c>
      <c r="Q22" s="157">
        <v>5</v>
      </c>
      <c r="R22" s="157">
        <v>1</v>
      </c>
      <c r="S22" s="157">
        <v>5</v>
      </c>
      <c r="T22" s="157">
        <v>2</v>
      </c>
      <c r="U22" s="157">
        <v>5</v>
      </c>
      <c r="V22" s="157">
        <v>2</v>
      </c>
      <c r="W22" s="158" t="s">
        <v>1002</v>
      </c>
      <c r="X22" s="152">
        <v>46023</v>
      </c>
      <c r="Y22" s="115" t="s">
        <v>988</v>
      </c>
      <c r="Z22" s="109"/>
      <c r="AA22" s="109" t="s">
        <v>966</v>
      </c>
      <c r="AB22" s="109" t="s">
        <v>991</v>
      </c>
    </row>
    <row r="23" spans="1:28" ht="102" customHeight="1" x14ac:dyDescent="0.25">
      <c r="A23" s="151" t="s">
        <v>849</v>
      </c>
      <c r="B23" s="122" t="s">
        <v>967</v>
      </c>
      <c r="C23" s="115" t="s">
        <v>968</v>
      </c>
      <c r="D23" s="109" t="s">
        <v>1013</v>
      </c>
      <c r="E23" s="112">
        <v>5.833333333333333</v>
      </c>
      <c r="F23" s="112">
        <v>3.6666666666666665</v>
      </c>
      <c r="G23" s="113">
        <v>21.388888888888886</v>
      </c>
      <c r="H23" s="163">
        <f t="shared" si="1"/>
        <v>5.8</v>
      </c>
      <c r="I23" s="163">
        <f t="shared" si="2"/>
        <v>3.6</v>
      </c>
      <c r="J23" s="113">
        <f t="shared" si="7"/>
        <v>20.88</v>
      </c>
      <c r="K23" s="157">
        <v>4</v>
      </c>
      <c r="L23" s="157">
        <v>2</v>
      </c>
      <c r="M23" s="157">
        <v>7</v>
      </c>
      <c r="N23" s="157">
        <v>5</v>
      </c>
      <c r="O23" s="157">
        <v>8</v>
      </c>
      <c r="P23" s="157">
        <v>5</v>
      </c>
      <c r="Q23" s="157">
        <v>5</v>
      </c>
      <c r="R23" s="157">
        <v>3</v>
      </c>
      <c r="S23" s="157">
        <v>5</v>
      </c>
      <c r="T23" s="157">
        <v>3</v>
      </c>
      <c r="U23" s="157">
        <v>5</v>
      </c>
      <c r="V23" s="157">
        <v>3</v>
      </c>
      <c r="W23" s="158" t="s">
        <v>969</v>
      </c>
      <c r="X23" s="152">
        <v>46023</v>
      </c>
      <c r="Y23" s="115" t="s">
        <v>988</v>
      </c>
      <c r="Z23" s="109"/>
      <c r="AA23" s="109" t="s">
        <v>966</v>
      </c>
      <c r="AB23" s="109" t="s">
        <v>991</v>
      </c>
    </row>
    <row r="24" spans="1:28" ht="21" x14ac:dyDescent="0.35">
      <c r="A24" s="287" t="s">
        <v>917</v>
      </c>
      <c r="B24" s="287"/>
      <c r="M24" s="10"/>
      <c r="N24" s="10"/>
      <c r="O24" s="10"/>
      <c r="P24" s="10"/>
      <c r="Q24" s="10"/>
      <c r="R24" s="10"/>
      <c r="S24" s="10"/>
      <c r="T24" s="10"/>
      <c r="U24" s="10"/>
      <c r="V24" s="10"/>
      <c r="W24" s="10"/>
    </row>
    <row r="25" spans="1:28" s="121" customFormat="1" x14ac:dyDescent="0.25">
      <c r="A25" s="120"/>
      <c r="C25" s="123"/>
      <c r="M25" s="159"/>
      <c r="N25" s="159"/>
      <c r="O25" s="159"/>
      <c r="P25" s="159"/>
      <c r="Q25" s="159"/>
      <c r="R25" s="159"/>
      <c r="S25" s="159"/>
      <c r="T25" s="159"/>
      <c r="U25" s="159"/>
      <c r="V25" s="159"/>
      <c r="W25" s="159"/>
      <c r="Y25" s="156"/>
    </row>
    <row r="26" spans="1:28" s="121" customFormat="1" x14ac:dyDescent="0.25">
      <c r="A26" s="120"/>
      <c r="C26" s="123"/>
      <c r="M26" s="159"/>
      <c r="N26" s="159"/>
      <c r="O26" s="159"/>
      <c r="P26" s="159"/>
      <c r="Q26" s="159"/>
      <c r="R26" s="159"/>
      <c r="S26" s="159"/>
      <c r="T26" s="159"/>
      <c r="U26" s="159"/>
      <c r="V26" s="159"/>
      <c r="W26" s="159"/>
      <c r="Y26" s="156"/>
    </row>
    <row r="27" spans="1:28" s="121" customFormat="1" x14ac:dyDescent="0.25">
      <c r="A27" s="120"/>
      <c r="C27" s="123"/>
      <c r="M27" s="159"/>
      <c r="N27" s="159"/>
      <c r="O27" s="159"/>
      <c r="P27" s="159"/>
      <c r="Q27" s="159"/>
      <c r="R27" s="159"/>
      <c r="S27" s="159"/>
      <c r="T27" s="159"/>
      <c r="U27" s="159"/>
      <c r="V27" s="159"/>
      <c r="W27" s="159"/>
      <c r="Y27" s="156"/>
    </row>
    <row r="28" spans="1:28" s="121" customFormat="1" x14ac:dyDescent="0.25">
      <c r="A28" s="120"/>
      <c r="C28" s="123"/>
      <c r="M28" s="159"/>
      <c r="N28" s="159"/>
      <c r="O28" s="159"/>
      <c r="P28" s="159"/>
      <c r="Q28" s="159"/>
      <c r="R28" s="159"/>
      <c r="S28" s="159"/>
      <c r="T28" s="159"/>
      <c r="U28" s="159"/>
      <c r="V28" s="159"/>
      <c r="W28" s="159"/>
      <c r="Y28" s="156"/>
    </row>
    <row r="29" spans="1:28" s="121" customFormat="1" x14ac:dyDescent="0.25">
      <c r="A29" s="120"/>
      <c r="C29" s="123"/>
      <c r="M29" s="159"/>
      <c r="N29" s="159"/>
      <c r="O29" s="159"/>
      <c r="P29" s="159"/>
      <c r="Q29" s="159"/>
      <c r="R29" s="159"/>
      <c r="S29" s="159"/>
      <c r="T29" s="159"/>
      <c r="U29" s="159"/>
      <c r="V29" s="159"/>
      <c r="W29" s="159"/>
      <c r="Y29" s="156"/>
    </row>
    <row r="30" spans="1:28" s="121" customFormat="1" x14ac:dyDescent="0.25">
      <c r="A30" s="120"/>
      <c r="C30" s="123"/>
      <c r="M30" s="159"/>
      <c r="N30" s="159"/>
      <c r="O30" s="159"/>
      <c r="P30" s="159"/>
      <c r="Q30" s="159"/>
      <c r="R30" s="159"/>
      <c r="S30" s="159"/>
      <c r="T30" s="159"/>
      <c r="U30" s="159"/>
      <c r="V30" s="159"/>
      <c r="W30" s="159"/>
      <c r="Y30" s="156"/>
    </row>
    <row r="31" spans="1:28" s="121" customFormat="1" x14ac:dyDescent="0.25">
      <c r="A31" s="120"/>
      <c r="C31" s="123"/>
      <c r="M31" s="159"/>
      <c r="N31" s="159"/>
      <c r="O31" s="159"/>
      <c r="P31" s="159"/>
      <c r="Q31" s="159"/>
      <c r="R31" s="159"/>
      <c r="S31" s="159"/>
      <c r="T31" s="159"/>
      <c r="U31" s="159"/>
      <c r="V31" s="159"/>
      <c r="W31" s="159"/>
      <c r="Y31" s="156"/>
    </row>
    <row r="32" spans="1:28" s="121" customFormat="1" x14ac:dyDescent="0.25">
      <c r="A32" s="120"/>
      <c r="C32" s="123"/>
      <c r="M32" s="159"/>
      <c r="N32" s="159"/>
      <c r="O32" s="159"/>
      <c r="P32" s="159"/>
      <c r="Q32" s="159"/>
      <c r="R32" s="159"/>
      <c r="S32" s="159"/>
      <c r="T32" s="159"/>
      <c r="U32" s="159"/>
      <c r="V32" s="159"/>
      <c r="W32" s="159"/>
      <c r="Y32" s="156"/>
    </row>
    <row r="33" spans="1:25" s="121" customFormat="1" x14ac:dyDescent="0.25">
      <c r="A33" s="120"/>
      <c r="C33" s="123"/>
      <c r="M33" s="159"/>
      <c r="N33" s="159"/>
      <c r="O33" s="159"/>
      <c r="P33" s="159"/>
      <c r="Q33" s="159"/>
      <c r="R33" s="159"/>
      <c r="S33" s="159"/>
      <c r="T33" s="159"/>
      <c r="U33" s="159"/>
      <c r="V33" s="159"/>
      <c r="W33" s="159"/>
      <c r="Y33" s="156"/>
    </row>
    <row r="34" spans="1:25" s="121" customFormat="1" x14ac:dyDescent="0.25">
      <c r="A34" s="120"/>
      <c r="C34" s="123"/>
      <c r="M34" s="159"/>
      <c r="N34" s="159"/>
      <c r="O34" s="159"/>
      <c r="P34" s="159"/>
      <c r="Q34" s="159"/>
      <c r="R34" s="159"/>
      <c r="S34" s="159"/>
      <c r="T34" s="159"/>
      <c r="U34" s="159"/>
      <c r="V34" s="159"/>
      <c r="W34" s="159"/>
      <c r="Y34" s="156"/>
    </row>
    <row r="35" spans="1:25" s="121" customFormat="1" x14ac:dyDescent="0.25">
      <c r="A35" s="120"/>
      <c r="C35" s="123"/>
      <c r="M35" s="159"/>
      <c r="N35" s="159"/>
      <c r="O35" s="159"/>
      <c r="P35" s="159"/>
      <c r="Q35" s="159"/>
      <c r="R35" s="159"/>
      <c r="S35" s="159"/>
      <c r="T35" s="159"/>
      <c r="U35" s="159"/>
      <c r="V35" s="159"/>
      <c r="W35" s="159"/>
      <c r="Y35" s="156"/>
    </row>
    <row r="36" spans="1:25" s="121" customFormat="1" x14ac:dyDescent="0.25">
      <c r="A36" s="120"/>
      <c r="C36" s="123"/>
      <c r="M36" s="159"/>
      <c r="N36" s="159"/>
      <c r="O36" s="159"/>
      <c r="P36" s="159"/>
      <c r="Q36" s="159"/>
      <c r="R36" s="159"/>
      <c r="S36" s="159"/>
      <c r="T36" s="159"/>
      <c r="U36" s="159"/>
      <c r="V36" s="159"/>
      <c r="W36" s="159"/>
      <c r="Y36" s="156"/>
    </row>
    <row r="37" spans="1:25" s="121" customFormat="1" x14ac:dyDescent="0.25">
      <c r="A37" s="120"/>
      <c r="C37" s="123"/>
      <c r="M37" s="159"/>
      <c r="N37" s="159"/>
      <c r="O37" s="159"/>
      <c r="P37" s="159"/>
      <c r="Q37" s="159"/>
      <c r="R37" s="159"/>
      <c r="S37" s="159"/>
      <c r="T37" s="159"/>
      <c r="U37" s="159"/>
      <c r="V37" s="159"/>
      <c r="W37" s="159"/>
      <c r="Y37" s="156"/>
    </row>
    <row r="38" spans="1:25" s="121" customFormat="1" x14ac:dyDescent="0.25">
      <c r="A38" s="120"/>
      <c r="C38" s="123"/>
      <c r="M38" s="159"/>
      <c r="N38" s="159"/>
      <c r="O38" s="159"/>
      <c r="P38" s="159"/>
      <c r="Q38" s="159"/>
      <c r="R38" s="159"/>
      <c r="S38" s="159"/>
      <c r="T38" s="159"/>
      <c r="U38" s="159"/>
      <c r="V38" s="159"/>
      <c r="W38" s="159"/>
      <c r="Y38" s="156"/>
    </row>
    <row r="39" spans="1:25" s="121" customFormat="1" x14ac:dyDescent="0.25">
      <c r="A39" s="120"/>
      <c r="C39" s="123"/>
      <c r="M39" s="159"/>
      <c r="N39" s="159"/>
      <c r="O39" s="159"/>
      <c r="P39" s="159"/>
      <c r="Q39" s="159"/>
      <c r="R39" s="159"/>
      <c r="S39" s="159"/>
      <c r="T39" s="159"/>
      <c r="U39" s="159"/>
      <c r="V39" s="159"/>
      <c r="W39" s="159"/>
      <c r="Y39" s="156"/>
    </row>
    <row r="40" spans="1:25" s="121" customFormat="1" x14ac:dyDescent="0.25">
      <c r="A40" s="120"/>
      <c r="C40" s="123"/>
      <c r="M40" s="159"/>
      <c r="N40" s="159"/>
      <c r="O40" s="159"/>
      <c r="P40" s="159"/>
      <c r="Q40" s="159"/>
      <c r="R40" s="159"/>
      <c r="S40" s="159"/>
      <c r="T40" s="159"/>
      <c r="U40" s="159"/>
      <c r="V40" s="159"/>
      <c r="W40" s="159"/>
      <c r="Y40" s="156"/>
    </row>
    <row r="41" spans="1:25" s="121" customFormat="1" x14ac:dyDescent="0.25">
      <c r="A41" s="120"/>
      <c r="C41" s="123"/>
      <c r="M41" s="159"/>
      <c r="N41" s="159"/>
      <c r="O41" s="159"/>
      <c r="P41" s="159"/>
      <c r="Q41" s="159"/>
      <c r="R41" s="159"/>
      <c r="S41" s="159"/>
      <c r="T41" s="159"/>
      <c r="U41" s="159"/>
      <c r="V41" s="159"/>
      <c r="W41" s="159"/>
      <c r="Y41" s="156"/>
    </row>
    <row r="42" spans="1:25" s="121" customFormat="1" x14ac:dyDescent="0.25">
      <c r="A42" s="120"/>
      <c r="C42" s="123"/>
      <c r="M42" s="159"/>
      <c r="N42" s="159"/>
      <c r="O42" s="159"/>
      <c r="P42" s="159"/>
      <c r="Q42" s="159"/>
      <c r="R42" s="159"/>
      <c r="S42" s="159"/>
      <c r="T42" s="159"/>
      <c r="U42" s="159"/>
      <c r="V42" s="159"/>
      <c r="W42" s="159"/>
      <c r="Y42" s="156"/>
    </row>
    <row r="43" spans="1:25" s="121" customFormat="1" x14ac:dyDescent="0.25">
      <c r="A43" s="120"/>
      <c r="C43" s="123"/>
      <c r="M43" s="159"/>
      <c r="N43" s="159"/>
      <c r="O43" s="159"/>
      <c r="P43" s="159"/>
      <c r="Q43" s="159"/>
      <c r="R43" s="159"/>
      <c r="S43" s="159"/>
      <c r="T43" s="159"/>
      <c r="U43" s="159"/>
      <c r="V43" s="159"/>
      <c r="W43" s="159"/>
      <c r="Y43" s="156"/>
    </row>
    <row r="44" spans="1:25" s="121" customFormat="1" x14ac:dyDescent="0.25">
      <c r="A44" s="120"/>
      <c r="C44" s="123"/>
      <c r="M44" s="159"/>
      <c r="N44" s="159"/>
      <c r="O44" s="159"/>
      <c r="P44" s="159"/>
      <c r="Q44" s="159"/>
      <c r="R44" s="159"/>
      <c r="S44" s="159"/>
      <c r="T44" s="159"/>
      <c r="U44" s="159"/>
      <c r="V44" s="159"/>
      <c r="W44" s="159"/>
      <c r="Y44" s="156"/>
    </row>
    <row r="45" spans="1:25" s="121" customFormat="1" x14ac:dyDescent="0.25">
      <c r="A45" s="120"/>
      <c r="C45" s="123"/>
      <c r="M45" s="159"/>
      <c r="N45" s="159"/>
      <c r="O45" s="159"/>
      <c r="P45" s="159"/>
      <c r="Q45" s="159"/>
      <c r="R45" s="159"/>
      <c r="S45" s="159"/>
      <c r="T45" s="159"/>
      <c r="U45" s="159"/>
      <c r="V45" s="159"/>
      <c r="W45" s="159"/>
      <c r="Y45" s="156"/>
    </row>
    <row r="46" spans="1:25" s="121" customFormat="1" x14ac:dyDescent="0.25">
      <c r="A46" s="120"/>
      <c r="C46" s="123"/>
      <c r="M46" s="159"/>
      <c r="N46" s="159"/>
      <c r="O46" s="159"/>
      <c r="P46" s="159"/>
      <c r="Q46" s="159"/>
      <c r="R46" s="159"/>
      <c r="S46" s="159"/>
      <c r="T46" s="159"/>
      <c r="U46" s="159"/>
      <c r="V46" s="159"/>
      <c r="W46" s="159"/>
      <c r="Y46" s="156"/>
    </row>
    <row r="47" spans="1:25" s="121" customFormat="1" x14ac:dyDescent="0.25">
      <c r="A47" s="120"/>
      <c r="C47" s="123"/>
      <c r="M47" s="159"/>
      <c r="N47" s="159"/>
      <c r="O47" s="159"/>
      <c r="P47" s="159"/>
      <c r="Q47" s="159"/>
      <c r="R47" s="159"/>
      <c r="S47" s="159"/>
      <c r="T47" s="159"/>
      <c r="U47" s="159"/>
      <c r="V47" s="159"/>
      <c r="W47" s="159"/>
      <c r="Y47" s="156"/>
    </row>
    <row r="48" spans="1:25" s="121" customFormat="1" x14ac:dyDescent="0.25">
      <c r="A48" s="120"/>
      <c r="C48" s="123"/>
      <c r="M48" s="159"/>
      <c r="N48" s="159"/>
      <c r="O48" s="159"/>
      <c r="P48" s="159"/>
      <c r="Q48" s="159"/>
      <c r="R48" s="159"/>
      <c r="S48" s="159"/>
      <c r="T48" s="159"/>
      <c r="U48" s="159"/>
      <c r="V48" s="159"/>
      <c r="W48" s="159"/>
      <c r="Y48" s="156"/>
    </row>
    <row r="49" spans="1:29" s="121" customFormat="1" x14ac:dyDescent="0.25">
      <c r="A49" s="120"/>
      <c r="C49" s="123"/>
      <c r="M49" s="159"/>
      <c r="N49" s="159"/>
      <c r="O49" s="159"/>
      <c r="P49" s="159"/>
      <c r="Q49" s="159"/>
      <c r="R49" s="159"/>
      <c r="S49" s="159"/>
      <c r="T49" s="159"/>
      <c r="U49" s="159"/>
      <c r="V49" s="159"/>
      <c r="W49" s="159"/>
      <c r="Y49" s="156"/>
    </row>
    <row r="50" spans="1:29" s="121" customFormat="1" x14ac:dyDescent="0.25">
      <c r="A50" s="120"/>
      <c r="C50" s="123"/>
      <c r="M50" s="159"/>
      <c r="N50" s="159"/>
      <c r="O50" s="159"/>
      <c r="P50" s="159"/>
      <c r="Q50" s="159"/>
      <c r="R50" s="159"/>
      <c r="S50" s="159"/>
      <c r="T50" s="159"/>
      <c r="U50" s="159"/>
      <c r="V50" s="159"/>
      <c r="W50" s="159"/>
      <c r="Y50" s="156"/>
    </row>
    <row r="51" spans="1:29" s="121" customFormat="1" x14ac:dyDescent="0.25">
      <c r="A51" s="120"/>
      <c r="C51" s="123"/>
      <c r="M51" s="159"/>
      <c r="N51" s="159"/>
      <c r="O51" s="159"/>
      <c r="P51" s="159"/>
      <c r="Q51" s="159"/>
      <c r="R51" s="159"/>
      <c r="S51" s="159"/>
      <c r="T51" s="159"/>
      <c r="U51" s="159"/>
      <c r="V51" s="159"/>
      <c r="W51" s="159"/>
      <c r="Y51" s="156"/>
    </row>
    <row r="52" spans="1:29" s="121" customFormat="1" x14ac:dyDescent="0.25">
      <c r="A52" s="120"/>
      <c r="C52" s="123"/>
      <c r="M52" s="159"/>
      <c r="N52" s="159"/>
      <c r="O52" s="159"/>
      <c r="P52" s="159"/>
      <c r="Q52" s="159"/>
      <c r="R52" s="159"/>
      <c r="S52" s="159"/>
      <c r="T52" s="159"/>
      <c r="U52" s="159"/>
      <c r="V52" s="159"/>
      <c r="W52" s="159"/>
      <c r="Y52" s="156"/>
    </row>
    <row r="53" spans="1:29" s="121" customFormat="1" x14ac:dyDescent="0.25">
      <c r="A53" s="120"/>
      <c r="C53" s="123"/>
      <c r="M53" s="159"/>
      <c r="N53" s="159"/>
      <c r="O53" s="159"/>
      <c r="P53" s="159"/>
      <c r="Q53" s="159"/>
      <c r="R53" s="159"/>
      <c r="S53" s="159"/>
      <c r="T53" s="159"/>
      <c r="U53" s="159"/>
      <c r="V53" s="159"/>
      <c r="W53" s="159"/>
      <c r="Y53" s="156"/>
    </row>
    <row r="54" spans="1:29" s="121" customFormat="1" x14ac:dyDescent="0.25">
      <c r="A54" s="120"/>
      <c r="C54" s="123"/>
      <c r="M54" s="159"/>
      <c r="N54" s="159"/>
      <c r="O54" s="159"/>
      <c r="P54" s="159"/>
      <c r="Q54" s="159"/>
      <c r="R54" s="159"/>
      <c r="S54" s="159"/>
      <c r="T54" s="159"/>
      <c r="U54" s="159"/>
      <c r="V54" s="159"/>
      <c r="W54" s="159"/>
      <c r="Y54" s="156"/>
    </row>
    <row r="55" spans="1:29" s="121" customFormat="1" x14ac:dyDescent="0.25">
      <c r="A55" s="120"/>
      <c r="C55" s="123"/>
      <c r="M55" s="159"/>
      <c r="N55" s="159"/>
      <c r="O55" s="159"/>
      <c r="P55" s="159"/>
      <c r="Q55" s="159"/>
      <c r="R55" s="159"/>
      <c r="S55" s="159"/>
      <c r="T55" s="159"/>
      <c r="U55" s="159"/>
      <c r="V55" s="159"/>
      <c r="W55" s="159"/>
      <c r="Y55" s="156"/>
    </row>
    <row r="56" spans="1:29" s="121" customFormat="1" x14ac:dyDescent="0.25">
      <c r="A56" s="120"/>
      <c r="C56" s="123"/>
      <c r="M56" s="159"/>
      <c r="N56" s="159"/>
      <c r="O56" s="159"/>
      <c r="P56" s="159"/>
      <c r="Q56" s="159"/>
      <c r="R56" s="159"/>
      <c r="S56" s="159"/>
      <c r="T56" s="159"/>
      <c r="U56" s="159"/>
      <c r="V56" s="159"/>
      <c r="W56" s="159"/>
      <c r="Y56" s="156"/>
    </row>
    <row r="57" spans="1:29" s="121" customFormat="1" x14ac:dyDescent="0.25">
      <c r="A57" s="120"/>
      <c r="C57" s="123"/>
      <c r="M57" s="159"/>
      <c r="N57" s="159"/>
      <c r="O57" s="159"/>
      <c r="P57" s="159"/>
      <c r="Q57" s="159"/>
      <c r="R57" s="159"/>
      <c r="S57" s="159"/>
      <c r="T57" s="159"/>
      <c r="U57" s="159"/>
      <c r="V57" s="159"/>
      <c r="W57" s="159"/>
      <c r="Y57" s="156"/>
    </row>
    <row r="58" spans="1:29" s="121" customFormat="1" x14ac:dyDescent="0.25">
      <c r="A58" s="120"/>
      <c r="C58" s="123"/>
      <c r="M58" s="159"/>
      <c r="N58" s="159"/>
      <c r="O58" s="159"/>
      <c r="P58" s="159"/>
      <c r="Q58" s="159"/>
      <c r="R58" s="159"/>
      <c r="S58" s="159"/>
      <c r="T58" s="159"/>
      <c r="U58" s="159"/>
      <c r="V58" s="159"/>
      <c r="W58" s="159"/>
      <c r="X58" s="159"/>
      <c r="Y58" s="160"/>
      <c r="Z58" s="159"/>
      <c r="AA58" s="159"/>
      <c r="AB58" s="159"/>
      <c r="AC58" s="159"/>
    </row>
    <row r="59" spans="1:29" s="121" customFormat="1" x14ac:dyDescent="0.25">
      <c r="A59" s="120"/>
      <c r="C59" s="123"/>
      <c r="M59" s="159"/>
      <c r="N59" s="159"/>
      <c r="O59" s="159"/>
      <c r="P59" s="159"/>
      <c r="Q59" s="159"/>
      <c r="R59" s="159"/>
      <c r="S59" s="159"/>
      <c r="T59" s="159"/>
      <c r="U59" s="159"/>
      <c r="V59" s="159"/>
      <c r="W59" s="159"/>
      <c r="X59" s="159"/>
      <c r="Y59" s="160"/>
      <c r="Z59" s="159"/>
      <c r="AA59" s="159"/>
      <c r="AB59" s="159"/>
      <c r="AC59" s="159"/>
    </row>
    <row r="60" spans="1:29" s="121" customFormat="1" x14ac:dyDescent="0.25">
      <c r="A60" s="120"/>
      <c r="C60" s="123"/>
      <c r="M60" s="159"/>
      <c r="N60" s="159"/>
      <c r="O60" s="159"/>
      <c r="P60" s="159"/>
      <c r="Q60" s="159"/>
      <c r="R60" s="159"/>
      <c r="S60" s="159"/>
      <c r="T60" s="159"/>
      <c r="U60" s="159"/>
      <c r="V60" s="159"/>
      <c r="W60" s="159"/>
      <c r="X60" s="159"/>
      <c r="Y60" s="160"/>
      <c r="Z60" s="159"/>
      <c r="AA60" s="159"/>
      <c r="AB60" s="159"/>
      <c r="AC60" s="159"/>
    </row>
    <row r="61" spans="1:29" s="121" customFormat="1" x14ac:dyDescent="0.25">
      <c r="A61" s="120"/>
      <c r="C61" s="123"/>
      <c r="M61" s="159"/>
      <c r="N61" s="159"/>
      <c r="O61" s="159"/>
      <c r="P61" s="159"/>
      <c r="Q61" s="159"/>
      <c r="R61" s="159"/>
      <c r="S61" s="159"/>
      <c r="T61" s="159"/>
      <c r="U61" s="159"/>
      <c r="V61" s="159"/>
      <c r="W61" s="159"/>
      <c r="X61" s="159"/>
      <c r="Y61" s="160"/>
      <c r="Z61" s="159"/>
      <c r="AA61" s="159"/>
      <c r="AB61" s="159"/>
      <c r="AC61" s="159"/>
    </row>
    <row r="62" spans="1:29" s="121" customFormat="1" x14ac:dyDescent="0.25">
      <c r="A62" s="120"/>
      <c r="C62" s="123"/>
      <c r="M62" s="159"/>
      <c r="N62" s="159"/>
      <c r="O62" s="159"/>
      <c r="P62" s="159"/>
      <c r="Q62" s="159"/>
      <c r="R62" s="159"/>
      <c r="S62" s="159"/>
      <c r="T62" s="159"/>
      <c r="U62" s="159"/>
      <c r="V62" s="159"/>
      <c r="W62" s="159"/>
      <c r="X62" s="159"/>
      <c r="Y62" s="160"/>
      <c r="Z62" s="159"/>
      <c r="AA62" s="159"/>
      <c r="AB62" s="159"/>
      <c r="AC62" s="159"/>
    </row>
    <row r="63" spans="1:29" s="121" customFormat="1" x14ac:dyDescent="0.25">
      <c r="A63" s="120"/>
      <c r="C63" s="123"/>
      <c r="M63" s="159"/>
      <c r="N63" s="159"/>
      <c r="O63" s="159"/>
      <c r="P63" s="159"/>
      <c r="Q63" s="159"/>
      <c r="R63" s="159"/>
      <c r="S63" s="159"/>
      <c r="T63" s="159"/>
      <c r="U63" s="159"/>
      <c r="V63" s="159"/>
      <c r="W63" s="159"/>
      <c r="X63" s="159"/>
      <c r="Y63" s="160"/>
      <c r="Z63" s="159"/>
      <c r="AA63" s="159"/>
      <c r="AB63" s="159"/>
      <c r="AC63" s="159"/>
    </row>
    <row r="64" spans="1:29" s="121" customFormat="1" x14ac:dyDescent="0.25">
      <c r="A64" s="120"/>
      <c r="C64" s="123"/>
      <c r="M64" s="159"/>
      <c r="N64" s="159"/>
      <c r="O64" s="159"/>
      <c r="P64" s="159"/>
      <c r="Q64" s="159"/>
      <c r="R64" s="159"/>
      <c r="S64" s="159"/>
      <c r="T64" s="159"/>
      <c r="U64" s="159"/>
      <c r="V64" s="159"/>
      <c r="W64" s="159"/>
      <c r="X64" s="159"/>
      <c r="Y64" s="160"/>
      <c r="Z64" s="159"/>
      <c r="AA64" s="159"/>
      <c r="AB64" s="159"/>
      <c r="AC64" s="159"/>
    </row>
    <row r="65" spans="1:29" s="121" customFormat="1" x14ac:dyDescent="0.25">
      <c r="A65" s="120"/>
      <c r="C65" s="123"/>
      <c r="M65" s="159"/>
      <c r="N65" s="159"/>
      <c r="O65" s="159"/>
      <c r="P65" s="159"/>
      <c r="Q65" s="159"/>
      <c r="R65" s="159"/>
      <c r="S65" s="159"/>
      <c r="T65" s="159"/>
      <c r="U65" s="159"/>
      <c r="V65" s="159"/>
      <c r="W65" s="159"/>
      <c r="X65" s="159"/>
      <c r="Y65" s="160"/>
      <c r="Z65" s="159"/>
      <c r="AA65" s="159"/>
      <c r="AB65" s="159"/>
      <c r="AC65" s="159"/>
    </row>
    <row r="66" spans="1:29" s="121" customFormat="1" x14ac:dyDescent="0.25">
      <c r="A66" s="120"/>
      <c r="C66" s="123"/>
      <c r="M66" s="159"/>
      <c r="N66" s="159"/>
      <c r="O66" s="159"/>
      <c r="P66" s="159"/>
      <c r="Q66" s="159"/>
      <c r="R66" s="159"/>
      <c r="S66" s="159"/>
      <c r="T66" s="159"/>
      <c r="U66" s="159"/>
      <c r="V66" s="159"/>
      <c r="W66" s="159"/>
      <c r="X66" s="159"/>
      <c r="Y66" s="160"/>
      <c r="Z66" s="159"/>
      <c r="AA66" s="159"/>
      <c r="AB66" s="159"/>
      <c r="AC66" s="159"/>
    </row>
    <row r="67" spans="1:29" s="121" customFormat="1" x14ac:dyDescent="0.25">
      <c r="A67" s="120"/>
      <c r="C67" s="123"/>
      <c r="M67" s="159"/>
      <c r="N67" s="159"/>
      <c r="O67" s="159"/>
      <c r="P67" s="159"/>
      <c r="Q67" s="159"/>
      <c r="R67" s="159"/>
      <c r="S67" s="159"/>
      <c r="T67" s="159"/>
      <c r="U67" s="159"/>
      <c r="V67" s="159"/>
      <c r="W67" s="159"/>
      <c r="X67" s="159"/>
      <c r="Y67" s="160"/>
      <c r="Z67" s="159"/>
      <c r="AA67" s="159"/>
      <c r="AB67" s="159"/>
      <c r="AC67" s="159"/>
    </row>
    <row r="68" spans="1:29" s="121" customFormat="1" x14ac:dyDescent="0.25">
      <c r="A68" s="120"/>
      <c r="C68" s="123"/>
      <c r="M68" s="159"/>
      <c r="N68" s="159"/>
      <c r="O68" s="159"/>
      <c r="P68" s="159"/>
      <c r="Q68" s="159"/>
      <c r="R68" s="159"/>
      <c r="S68" s="159"/>
      <c r="T68" s="159"/>
      <c r="U68" s="159"/>
      <c r="V68" s="159"/>
      <c r="W68" s="159"/>
      <c r="X68" s="159"/>
      <c r="Y68" s="160"/>
      <c r="Z68" s="159"/>
      <c r="AA68" s="159"/>
      <c r="AB68" s="159"/>
      <c r="AC68" s="159"/>
    </row>
    <row r="69" spans="1:29" s="121" customFormat="1" x14ac:dyDescent="0.25">
      <c r="A69" s="120"/>
      <c r="C69" s="123"/>
      <c r="M69" s="159"/>
      <c r="N69" s="159"/>
      <c r="O69" s="159"/>
      <c r="P69" s="159"/>
      <c r="Q69" s="159"/>
      <c r="R69" s="159"/>
      <c r="S69" s="159"/>
      <c r="T69" s="159"/>
      <c r="U69" s="159"/>
      <c r="V69" s="159"/>
      <c r="W69" s="159"/>
      <c r="X69" s="159"/>
      <c r="Y69" s="160"/>
      <c r="Z69" s="159"/>
      <c r="AA69" s="159"/>
      <c r="AB69" s="159"/>
      <c r="AC69" s="159"/>
    </row>
    <row r="70" spans="1:29" s="121" customFormat="1" x14ac:dyDescent="0.25">
      <c r="A70" s="120"/>
      <c r="C70" s="123"/>
      <c r="M70" s="159"/>
      <c r="N70" s="159"/>
      <c r="O70" s="159"/>
      <c r="P70" s="159"/>
      <c r="Q70" s="159"/>
      <c r="R70" s="159"/>
      <c r="S70" s="159"/>
      <c r="T70" s="159"/>
      <c r="U70" s="159"/>
      <c r="V70" s="159"/>
      <c r="W70" s="159"/>
      <c r="X70" s="159"/>
      <c r="Y70" s="160"/>
      <c r="Z70" s="159"/>
      <c r="AA70" s="159"/>
      <c r="AB70" s="159"/>
      <c r="AC70" s="159"/>
    </row>
    <row r="71" spans="1:29" s="121" customFormat="1" x14ac:dyDescent="0.25">
      <c r="A71" s="120"/>
      <c r="C71" s="123"/>
      <c r="M71" s="159"/>
      <c r="N71" s="159"/>
      <c r="O71" s="159"/>
      <c r="P71" s="159"/>
      <c r="Q71" s="159"/>
      <c r="R71" s="159"/>
      <c r="S71" s="159"/>
      <c r="T71" s="159"/>
      <c r="U71" s="159"/>
      <c r="V71" s="159"/>
      <c r="W71" s="159"/>
      <c r="X71" s="159"/>
      <c r="Y71" s="160"/>
      <c r="Z71" s="159"/>
      <c r="AA71" s="159"/>
      <c r="AB71" s="159"/>
      <c r="AC71" s="159"/>
    </row>
    <row r="72" spans="1:29" s="121" customFormat="1" x14ac:dyDescent="0.25">
      <c r="A72" s="120"/>
      <c r="C72" s="123"/>
      <c r="M72" s="159"/>
      <c r="N72" s="159"/>
      <c r="O72" s="159"/>
      <c r="P72" s="159"/>
      <c r="Q72" s="159"/>
      <c r="R72" s="159"/>
      <c r="S72" s="159"/>
      <c r="T72" s="159"/>
      <c r="U72" s="159"/>
      <c r="V72" s="159"/>
      <c r="W72" s="159"/>
      <c r="X72" s="159"/>
      <c r="Y72" s="160"/>
      <c r="Z72" s="159"/>
      <c r="AA72" s="159"/>
      <c r="AB72" s="159"/>
      <c r="AC72" s="159"/>
    </row>
    <row r="73" spans="1:29" s="121" customFormat="1" x14ac:dyDescent="0.25">
      <c r="A73" s="120"/>
      <c r="C73" s="123"/>
      <c r="M73" s="159"/>
      <c r="N73" s="159"/>
      <c r="O73" s="159"/>
      <c r="P73" s="159"/>
      <c r="Q73" s="159"/>
      <c r="R73" s="159"/>
      <c r="S73" s="159"/>
      <c r="T73" s="159"/>
      <c r="U73" s="159"/>
      <c r="V73" s="159"/>
      <c r="W73" s="159"/>
      <c r="X73" s="159"/>
      <c r="Y73" s="160"/>
      <c r="Z73" s="159"/>
      <c r="AA73" s="159"/>
      <c r="AB73" s="159"/>
      <c r="AC73" s="159"/>
    </row>
    <row r="74" spans="1:29" s="121" customFormat="1" x14ac:dyDescent="0.25">
      <c r="A74" s="120"/>
      <c r="C74" s="123"/>
      <c r="M74" s="159"/>
      <c r="N74" s="159"/>
      <c r="O74" s="159"/>
      <c r="P74" s="159"/>
      <c r="Q74" s="159"/>
      <c r="R74" s="159"/>
      <c r="S74" s="159"/>
      <c r="T74" s="159"/>
      <c r="U74" s="159"/>
      <c r="V74" s="159"/>
      <c r="W74" s="159"/>
      <c r="X74" s="159"/>
      <c r="Y74" s="160"/>
      <c r="Z74" s="159"/>
      <c r="AA74" s="159"/>
      <c r="AB74" s="159"/>
      <c r="AC74" s="159"/>
    </row>
    <row r="75" spans="1:29" s="121" customFormat="1" x14ac:dyDescent="0.25">
      <c r="A75" s="120"/>
      <c r="C75" s="123"/>
      <c r="M75" s="159"/>
      <c r="N75" s="159"/>
      <c r="O75" s="159"/>
      <c r="P75" s="159"/>
      <c r="Q75" s="159"/>
      <c r="R75" s="159"/>
      <c r="S75" s="159"/>
      <c r="T75" s="159"/>
      <c r="U75" s="159"/>
      <c r="V75" s="159"/>
      <c r="W75" s="159"/>
      <c r="X75" s="159"/>
      <c r="Y75" s="160"/>
      <c r="Z75" s="159"/>
      <c r="AA75" s="159"/>
      <c r="AB75" s="159"/>
      <c r="AC75" s="159"/>
    </row>
    <row r="76" spans="1:29" s="121" customFormat="1" x14ac:dyDescent="0.25">
      <c r="A76" s="120"/>
      <c r="C76" s="123"/>
      <c r="M76" s="159"/>
      <c r="N76" s="159"/>
      <c r="O76" s="159"/>
      <c r="P76" s="159"/>
      <c r="Q76" s="159"/>
      <c r="R76" s="159"/>
      <c r="S76" s="159"/>
      <c r="T76" s="159"/>
      <c r="U76" s="159"/>
      <c r="V76" s="159"/>
      <c r="W76" s="159"/>
      <c r="X76" s="159"/>
      <c r="Y76" s="160"/>
      <c r="Z76" s="159"/>
      <c r="AA76" s="159"/>
      <c r="AB76" s="159"/>
      <c r="AC76" s="159"/>
    </row>
    <row r="77" spans="1:29" s="121" customFormat="1" x14ac:dyDescent="0.25">
      <c r="A77" s="120"/>
      <c r="C77" s="123"/>
      <c r="M77" s="159"/>
      <c r="N77" s="159"/>
      <c r="O77" s="159"/>
      <c r="P77" s="159"/>
      <c r="Q77" s="159"/>
      <c r="R77" s="159"/>
      <c r="S77" s="159"/>
      <c r="T77" s="159"/>
      <c r="U77" s="159"/>
      <c r="V77" s="159"/>
      <c r="W77" s="159"/>
      <c r="X77" s="159"/>
      <c r="Y77" s="160"/>
      <c r="Z77" s="159"/>
      <c r="AA77" s="159"/>
      <c r="AB77" s="159"/>
      <c r="AC77" s="159"/>
    </row>
    <row r="78" spans="1:29" s="121" customFormat="1" x14ac:dyDescent="0.25">
      <c r="A78" s="120"/>
      <c r="C78" s="123"/>
      <c r="M78" s="159"/>
      <c r="N78" s="159"/>
      <c r="O78" s="159"/>
      <c r="P78" s="159"/>
      <c r="Q78" s="159"/>
      <c r="R78" s="159"/>
      <c r="S78" s="159"/>
      <c r="T78" s="159"/>
      <c r="U78" s="159"/>
      <c r="V78" s="159"/>
      <c r="W78" s="159"/>
      <c r="X78" s="159"/>
      <c r="Y78" s="160"/>
      <c r="Z78" s="159"/>
      <c r="AA78" s="159"/>
      <c r="AB78" s="159"/>
      <c r="AC78" s="159"/>
    </row>
    <row r="79" spans="1:29" s="121" customFormat="1" x14ac:dyDescent="0.25">
      <c r="A79" s="120"/>
      <c r="C79" s="123"/>
      <c r="M79" s="159"/>
      <c r="N79" s="159"/>
      <c r="O79" s="159"/>
      <c r="P79" s="159"/>
      <c r="Q79" s="159"/>
      <c r="R79" s="159"/>
      <c r="S79" s="159"/>
      <c r="T79" s="159"/>
      <c r="U79" s="159"/>
      <c r="V79" s="159"/>
      <c r="W79" s="159"/>
      <c r="X79" s="159"/>
      <c r="Y79" s="160"/>
      <c r="Z79" s="159"/>
      <c r="AA79" s="159"/>
      <c r="AB79" s="159"/>
      <c r="AC79" s="159"/>
    </row>
    <row r="80" spans="1:29" s="121" customFormat="1" x14ac:dyDescent="0.25">
      <c r="A80" s="120"/>
      <c r="C80" s="123"/>
      <c r="M80" s="159"/>
      <c r="N80" s="159"/>
      <c r="O80" s="159"/>
      <c r="P80" s="159"/>
      <c r="Q80" s="159"/>
      <c r="R80" s="159"/>
      <c r="S80" s="159"/>
      <c r="T80" s="159"/>
      <c r="U80" s="159"/>
      <c r="V80" s="159"/>
      <c r="W80" s="159"/>
      <c r="X80" s="159"/>
      <c r="Y80" s="160"/>
      <c r="Z80" s="159"/>
      <c r="AA80" s="159"/>
      <c r="AB80" s="159"/>
      <c r="AC80" s="159"/>
    </row>
    <row r="81" spans="1:29" s="121" customFormat="1" x14ac:dyDescent="0.25">
      <c r="A81" s="120"/>
      <c r="C81" s="123"/>
      <c r="M81" s="159"/>
      <c r="N81" s="159"/>
      <c r="O81" s="159"/>
      <c r="P81" s="159"/>
      <c r="Q81" s="159"/>
      <c r="R81" s="159"/>
      <c r="S81" s="159"/>
      <c r="T81" s="159"/>
      <c r="U81" s="159"/>
      <c r="V81" s="159"/>
      <c r="W81" s="159"/>
      <c r="X81" s="159"/>
      <c r="Y81" s="160"/>
      <c r="Z81" s="159"/>
      <c r="AA81" s="159"/>
      <c r="AB81" s="159"/>
      <c r="AC81" s="159"/>
    </row>
    <row r="82" spans="1:29" s="121" customFormat="1" x14ac:dyDescent="0.25">
      <c r="A82" s="120"/>
      <c r="C82" s="123"/>
      <c r="M82" s="159"/>
      <c r="N82" s="159"/>
      <c r="O82" s="159"/>
      <c r="P82" s="159"/>
      <c r="Q82" s="159"/>
      <c r="R82" s="159"/>
      <c r="S82" s="159"/>
      <c r="T82" s="159"/>
      <c r="U82" s="159"/>
      <c r="V82" s="159"/>
      <c r="W82" s="159"/>
      <c r="X82" s="159"/>
      <c r="Y82" s="160"/>
      <c r="Z82" s="159"/>
      <c r="AA82" s="159"/>
      <c r="AB82" s="159"/>
      <c r="AC82" s="159"/>
    </row>
    <row r="83" spans="1:29" s="121" customFormat="1" x14ac:dyDescent="0.25">
      <c r="A83" s="120"/>
      <c r="C83" s="123"/>
      <c r="M83" s="159"/>
      <c r="N83" s="159"/>
      <c r="O83" s="159"/>
      <c r="P83" s="159"/>
      <c r="Q83" s="159"/>
      <c r="R83" s="159"/>
      <c r="S83" s="159"/>
      <c r="T83" s="159"/>
      <c r="U83" s="159"/>
      <c r="V83" s="159"/>
      <c r="W83" s="159"/>
      <c r="X83" s="159"/>
      <c r="Y83" s="160"/>
      <c r="Z83" s="159"/>
      <c r="AA83" s="159"/>
      <c r="AB83" s="159"/>
      <c r="AC83" s="159"/>
    </row>
    <row r="84" spans="1:29" s="121" customFormat="1" x14ac:dyDescent="0.25">
      <c r="A84" s="120"/>
      <c r="C84" s="123"/>
      <c r="M84" s="159"/>
      <c r="N84" s="159"/>
      <c r="O84" s="159"/>
      <c r="P84" s="159"/>
      <c r="Q84" s="159"/>
      <c r="R84" s="159"/>
      <c r="S84" s="159"/>
      <c r="T84" s="159"/>
      <c r="U84" s="159"/>
      <c r="V84" s="159"/>
      <c r="W84" s="159"/>
      <c r="X84" s="159"/>
      <c r="Y84" s="160"/>
      <c r="Z84" s="159"/>
      <c r="AA84" s="159"/>
      <c r="AB84" s="159"/>
      <c r="AC84" s="159"/>
    </row>
    <row r="85" spans="1:29" s="121" customFormat="1" x14ac:dyDescent="0.25">
      <c r="A85" s="120"/>
      <c r="C85" s="123"/>
      <c r="M85" s="159"/>
      <c r="N85" s="159"/>
      <c r="O85" s="159"/>
      <c r="P85" s="159"/>
      <c r="Q85" s="159"/>
      <c r="R85" s="159"/>
      <c r="S85" s="159"/>
      <c r="T85" s="159"/>
      <c r="U85" s="159"/>
      <c r="V85" s="159"/>
      <c r="W85" s="159"/>
      <c r="X85" s="159"/>
      <c r="Y85" s="160"/>
      <c r="Z85" s="159"/>
      <c r="AA85" s="159"/>
      <c r="AB85" s="159"/>
      <c r="AC85" s="159"/>
    </row>
    <row r="86" spans="1:29" s="121" customFormat="1" x14ac:dyDescent="0.25">
      <c r="A86" s="120"/>
      <c r="C86" s="123"/>
      <c r="M86" s="159"/>
      <c r="N86" s="159"/>
      <c r="O86" s="159"/>
      <c r="P86" s="159"/>
      <c r="Q86" s="159"/>
      <c r="R86" s="159"/>
      <c r="S86" s="159"/>
      <c r="T86" s="159"/>
      <c r="U86" s="159"/>
      <c r="V86" s="159"/>
      <c r="W86" s="159"/>
      <c r="X86" s="159"/>
      <c r="Y86" s="160"/>
      <c r="Z86" s="159"/>
      <c r="AA86" s="159"/>
      <c r="AB86" s="159"/>
      <c r="AC86" s="159"/>
    </row>
    <row r="87" spans="1:29" s="121" customFormat="1" x14ac:dyDescent="0.25">
      <c r="A87" s="120"/>
      <c r="C87" s="123"/>
      <c r="M87" s="159"/>
      <c r="N87" s="159"/>
      <c r="O87" s="159"/>
      <c r="P87" s="159"/>
      <c r="Q87" s="159"/>
      <c r="R87" s="159"/>
      <c r="S87" s="159"/>
      <c r="T87" s="159"/>
      <c r="U87" s="159"/>
      <c r="V87" s="159"/>
      <c r="W87" s="159"/>
      <c r="X87" s="159"/>
      <c r="Y87" s="160"/>
      <c r="Z87" s="159"/>
      <c r="AA87" s="159"/>
      <c r="AB87" s="159"/>
      <c r="AC87" s="159"/>
    </row>
    <row r="88" spans="1:29" s="121" customFormat="1" x14ac:dyDescent="0.25">
      <c r="A88" s="120"/>
      <c r="C88" s="123"/>
      <c r="M88" s="159"/>
      <c r="N88" s="159"/>
      <c r="O88" s="159"/>
      <c r="P88" s="159"/>
      <c r="Q88" s="159"/>
      <c r="R88" s="159"/>
      <c r="S88" s="159"/>
      <c r="T88" s="159"/>
      <c r="U88" s="159"/>
      <c r="V88" s="159"/>
      <c r="W88" s="159"/>
      <c r="X88" s="159"/>
      <c r="Y88" s="160"/>
      <c r="Z88" s="159"/>
      <c r="AA88" s="159"/>
      <c r="AB88" s="159"/>
      <c r="AC88" s="159"/>
    </row>
    <row r="89" spans="1:29" s="121" customFormat="1" x14ac:dyDescent="0.25">
      <c r="A89" s="120"/>
      <c r="C89" s="123"/>
      <c r="M89" s="159"/>
      <c r="N89" s="159"/>
      <c r="O89" s="159"/>
      <c r="P89" s="159"/>
      <c r="Q89" s="159"/>
      <c r="R89" s="159"/>
      <c r="S89" s="159"/>
      <c r="T89" s="159"/>
      <c r="U89" s="159"/>
      <c r="V89" s="159"/>
      <c r="W89" s="159"/>
      <c r="X89" s="159"/>
      <c r="Y89" s="160"/>
      <c r="Z89" s="159"/>
      <c r="AA89" s="159"/>
      <c r="AB89" s="159"/>
      <c r="AC89" s="159"/>
    </row>
    <row r="90" spans="1:29" s="121" customFormat="1" x14ac:dyDescent="0.25">
      <c r="A90" s="120"/>
      <c r="C90" s="123"/>
      <c r="M90" s="159"/>
      <c r="N90" s="159"/>
      <c r="O90" s="159"/>
      <c r="P90" s="159"/>
      <c r="Q90" s="159"/>
      <c r="R90" s="159"/>
      <c r="S90" s="159"/>
      <c r="T90" s="159"/>
      <c r="U90" s="159"/>
      <c r="V90" s="159"/>
      <c r="W90" s="159"/>
      <c r="X90" s="159"/>
      <c r="Y90" s="160"/>
      <c r="Z90" s="159"/>
      <c r="AA90" s="159"/>
      <c r="AB90" s="159"/>
      <c r="AC90" s="159"/>
    </row>
    <row r="91" spans="1:29" s="121" customFormat="1" x14ac:dyDescent="0.25">
      <c r="A91" s="120"/>
      <c r="C91" s="123"/>
      <c r="M91" s="159"/>
      <c r="N91" s="159"/>
      <c r="O91" s="159"/>
      <c r="P91" s="159"/>
      <c r="Q91" s="159"/>
      <c r="R91" s="159"/>
      <c r="S91" s="159"/>
      <c r="T91" s="159"/>
      <c r="U91" s="159"/>
      <c r="V91" s="159"/>
      <c r="W91" s="159"/>
      <c r="X91" s="159"/>
      <c r="Y91" s="160"/>
      <c r="Z91" s="159"/>
      <c r="AA91" s="159"/>
      <c r="AB91" s="159"/>
      <c r="AC91" s="159"/>
    </row>
    <row r="92" spans="1:29" s="121" customFormat="1" x14ac:dyDescent="0.25">
      <c r="A92" s="120"/>
      <c r="C92" s="123"/>
      <c r="M92" s="159"/>
      <c r="N92" s="159"/>
      <c r="O92" s="159"/>
      <c r="P92" s="159"/>
      <c r="Q92" s="159"/>
      <c r="R92" s="159"/>
      <c r="S92" s="159"/>
      <c r="T92" s="159"/>
      <c r="U92" s="159"/>
      <c r="V92" s="159"/>
      <c r="W92" s="159"/>
      <c r="X92" s="159"/>
      <c r="Y92" s="160"/>
      <c r="Z92" s="159"/>
      <c r="AA92" s="159"/>
      <c r="AB92" s="159"/>
      <c r="AC92" s="159"/>
    </row>
    <row r="93" spans="1:29" s="121" customFormat="1" x14ac:dyDescent="0.25">
      <c r="A93" s="120"/>
      <c r="C93" s="123"/>
      <c r="M93" s="159"/>
      <c r="N93" s="159"/>
      <c r="O93" s="159"/>
      <c r="P93" s="159"/>
      <c r="Q93" s="159"/>
      <c r="R93" s="159"/>
      <c r="S93" s="159"/>
      <c r="T93" s="159"/>
      <c r="U93" s="159"/>
      <c r="V93" s="159"/>
      <c r="W93" s="159"/>
      <c r="X93" s="159"/>
      <c r="Y93" s="160"/>
      <c r="Z93" s="159"/>
      <c r="AA93" s="159"/>
      <c r="AB93" s="159"/>
      <c r="AC93" s="159"/>
    </row>
    <row r="94" spans="1:29" s="121" customFormat="1" x14ac:dyDescent="0.25">
      <c r="A94" s="120"/>
      <c r="C94" s="123"/>
      <c r="M94" s="159"/>
      <c r="N94" s="159"/>
      <c r="O94" s="159"/>
      <c r="P94" s="159"/>
      <c r="Q94" s="159"/>
      <c r="R94" s="159"/>
      <c r="S94" s="159"/>
      <c r="T94" s="159"/>
      <c r="U94" s="159"/>
      <c r="V94" s="159"/>
      <c r="W94" s="159"/>
      <c r="X94" s="159"/>
      <c r="Y94" s="160"/>
      <c r="Z94" s="159"/>
      <c r="AA94" s="159"/>
      <c r="AB94" s="159"/>
      <c r="AC94" s="159"/>
    </row>
    <row r="95" spans="1:29" s="121" customFormat="1" x14ac:dyDescent="0.25">
      <c r="A95" s="120"/>
      <c r="C95" s="123"/>
      <c r="M95" s="159"/>
      <c r="N95" s="159"/>
      <c r="O95" s="159"/>
      <c r="P95" s="159"/>
      <c r="Q95" s="159"/>
      <c r="R95" s="159"/>
      <c r="S95" s="159"/>
      <c r="T95" s="159"/>
      <c r="U95" s="159"/>
      <c r="V95" s="159"/>
      <c r="W95" s="159"/>
      <c r="X95" s="159"/>
      <c r="Y95" s="160"/>
      <c r="Z95" s="159"/>
      <c r="AA95" s="159"/>
      <c r="AB95" s="159"/>
      <c r="AC95" s="159"/>
    </row>
    <row r="96" spans="1:29" s="121" customFormat="1" x14ac:dyDescent="0.25">
      <c r="A96" s="120"/>
      <c r="C96" s="123"/>
      <c r="M96" s="159"/>
      <c r="N96" s="159"/>
      <c r="O96" s="159"/>
      <c r="P96" s="159"/>
      <c r="Q96" s="159"/>
      <c r="R96" s="159"/>
      <c r="S96" s="159"/>
      <c r="T96" s="159"/>
      <c r="U96" s="159"/>
      <c r="V96" s="159"/>
      <c r="W96" s="159"/>
      <c r="X96" s="159"/>
      <c r="Y96" s="160"/>
      <c r="Z96" s="159"/>
      <c r="AA96" s="159"/>
      <c r="AB96" s="159"/>
      <c r="AC96" s="159"/>
    </row>
    <row r="97" spans="1:29" s="121" customFormat="1" x14ac:dyDescent="0.25">
      <c r="A97" s="120"/>
      <c r="C97" s="123"/>
      <c r="M97" s="159"/>
      <c r="N97" s="159"/>
      <c r="O97" s="159"/>
      <c r="P97" s="159"/>
      <c r="Q97" s="159"/>
      <c r="R97" s="159"/>
      <c r="S97" s="159"/>
      <c r="T97" s="159"/>
      <c r="U97" s="159"/>
      <c r="V97" s="159"/>
      <c r="W97" s="159"/>
      <c r="X97" s="159"/>
      <c r="Y97" s="160"/>
      <c r="Z97" s="159"/>
      <c r="AA97" s="159"/>
      <c r="AB97" s="159"/>
      <c r="AC97" s="159"/>
    </row>
    <row r="98" spans="1:29" s="121" customFormat="1" x14ac:dyDescent="0.25">
      <c r="A98" s="120"/>
      <c r="C98" s="123"/>
      <c r="M98" s="159"/>
      <c r="N98" s="159"/>
      <c r="O98" s="159"/>
      <c r="P98" s="159"/>
      <c r="Q98" s="159"/>
      <c r="R98" s="159"/>
      <c r="S98" s="159"/>
      <c r="T98" s="159"/>
      <c r="U98" s="159"/>
      <c r="V98" s="159"/>
      <c r="W98" s="159"/>
      <c r="X98" s="159"/>
      <c r="Y98" s="160"/>
      <c r="Z98" s="159"/>
      <c r="AA98" s="159"/>
      <c r="AB98" s="159"/>
      <c r="AC98" s="159"/>
    </row>
    <row r="99" spans="1:29" s="121" customFormat="1" x14ac:dyDescent="0.25">
      <c r="A99" s="120"/>
      <c r="C99" s="123"/>
      <c r="M99" s="159"/>
      <c r="N99" s="159"/>
      <c r="O99" s="159"/>
      <c r="P99" s="159"/>
      <c r="Q99" s="159"/>
      <c r="R99" s="159"/>
      <c r="S99" s="159"/>
      <c r="T99" s="159"/>
      <c r="U99" s="159"/>
      <c r="V99" s="159"/>
      <c r="W99" s="159"/>
      <c r="X99" s="159"/>
      <c r="Y99" s="160"/>
      <c r="Z99" s="159"/>
      <c r="AA99" s="159"/>
      <c r="AB99" s="159"/>
      <c r="AC99" s="159"/>
    </row>
    <row r="100" spans="1:29" s="121" customFormat="1" x14ac:dyDescent="0.25">
      <c r="A100" s="120"/>
      <c r="C100" s="123"/>
      <c r="M100" s="159"/>
      <c r="N100" s="159"/>
      <c r="O100" s="159"/>
      <c r="P100" s="159"/>
      <c r="Q100" s="159"/>
      <c r="R100" s="159"/>
      <c r="S100" s="159"/>
      <c r="T100" s="159"/>
      <c r="U100" s="159"/>
      <c r="V100" s="159"/>
      <c r="W100" s="159"/>
      <c r="X100" s="159"/>
      <c r="Y100" s="160"/>
      <c r="Z100" s="159"/>
      <c r="AA100" s="159"/>
      <c r="AB100" s="159"/>
      <c r="AC100" s="159"/>
    </row>
    <row r="101" spans="1:29" s="121" customFormat="1" x14ac:dyDescent="0.25">
      <c r="A101" s="120"/>
      <c r="C101" s="123"/>
      <c r="M101" s="159"/>
      <c r="N101" s="159"/>
      <c r="O101" s="159"/>
      <c r="P101" s="159"/>
      <c r="Q101" s="159"/>
      <c r="R101" s="159"/>
      <c r="S101" s="159"/>
      <c r="T101" s="159"/>
      <c r="U101" s="159"/>
      <c r="V101" s="159"/>
      <c r="W101" s="159"/>
      <c r="X101" s="159"/>
      <c r="Y101" s="160"/>
      <c r="Z101" s="159"/>
      <c r="AA101" s="159"/>
      <c r="AB101" s="159"/>
      <c r="AC101" s="159"/>
    </row>
    <row r="102" spans="1:29" s="121" customFormat="1" x14ac:dyDescent="0.25">
      <c r="A102" s="120"/>
      <c r="C102" s="123"/>
      <c r="M102" s="159"/>
      <c r="N102" s="159"/>
      <c r="O102" s="159"/>
      <c r="P102" s="159"/>
      <c r="Q102" s="159"/>
      <c r="R102" s="159"/>
      <c r="S102" s="159"/>
      <c r="T102" s="159"/>
      <c r="U102" s="159"/>
      <c r="V102" s="159"/>
      <c r="W102" s="159"/>
      <c r="X102" s="159"/>
      <c r="Y102" s="160"/>
      <c r="Z102" s="159"/>
      <c r="AA102" s="159"/>
      <c r="AB102" s="159"/>
      <c r="AC102" s="159"/>
    </row>
    <row r="103" spans="1:29" s="121" customFormat="1" x14ac:dyDescent="0.25">
      <c r="A103" s="120"/>
      <c r="C103" s="123"/>
      <c r="M103" s="159"/>
      <c r="N103" s="159"/>
      <c r="O103" s="159"/>
      <c r="P103" s="159"/>
      <c r="Q103" s="159"/>
      <c r="R103" s="159"/>
      <c r="S103" s="159"/>
      <c r="T103" s="159"/>
      <c r="U103" s="159"/>
      <c r="V103" s="159"/>
      <c r="W103" s="159"/>
      <c r="X103" s="159"/>
      <c r="Y103" s="160"/>
      <c r="Z103" s="159"/>
      <c r="AA103" s="159"/>
      <c r="AB103" s="159"/>
      <c r="AC103" s="159"/>
    </row>
    <row r="104" spans="1:29" s="121" customFormat="1" x14ac:dyDescent="0.25">
      <c r="A104" s="120"/>
      <c r="C104" s="123"/>
      <c r="M104" s="159"/>
      <c r="N104" s="159"/>
      <c r="O104" s="159"/>
      <c r="P104" s="159"/>
      <c r="Q104" s="159"/>
      <c r="R104" s="159"/>
      <c r="S104" s="159"/>
      <c r="T104" s="159"/>
      <c r="U104" s="159"/>
      <c r="V104" s="159"/>
      <c r="W104" s="159"/>
      <c r="X104" s="159"/>
      <c r="Y104" s="160"/>
      <c r="Z104" s="159"/>
      <c r="AA104" s="159"/>
      <c r="AB104" s="159"/>
      <c r="AC104" s="159"/>
    </row>
    <row r="105" spans="1:29" s="121" customFormat="1" x14ac:dyDescent="0.25">
      <c r="A105" s="120"/>
      <c r="C105" s="123"/>
      <c r="M105" s="159"/>
      <c r="N105" s="159"/>
      <c r="O105" s="159"/>
      <c r="P105" s="159"/>
      <c r="Q105" s="159"/>
      <c r="R105" s="159"/>
      <c r="S105" s="159"/>
      <c r="T105" s="159"/>
      <c r="U105" s="159"/>
      <c r="V105" s="159"/>
      <c r="W105" s="159"/>
      <c r="X105" s="159"/>
      <c r="Y105" s="160"/>
      <c r="Z105" s="159"/>
      <c r="AA105" s="159"/>
      <c r="AB105" s="159"/>
      <c r="AC105" s="159"/>
    </row>
    <row r="106" spans="1:29" s="121" customFormat="1" x14ac:dyDescent="0.25">
      <c r="A106" s="120"/>
      <c r="C106" s="123"/>
      <c r="M106" s="159"/>
      <c r="N106" s="159"/>
      <c r="O106" s="159"/>
      <c r="P106" s="159"/>
      <c r="Q106" s="159"/>
      <c r="R106" s="159"/>
      <c r="S106" s="159"/>
      <c r="T106" s="159"/>
      <c r="U106" s="159"/>
      <c r="V106" s="159"/>
      <c r="W106" s="159"/>
      <c r="X106" s="159"/>
      <c r="Y106" s="160"/>
      <c r="Z106" s="159"/>
      <c r="AA106" s="159"/>
      <c r="AB106" s="159"/>
      <c r="AC106" s="159"/>
    </row>
    <row r="107" spans="1:29" s="121" customFormat="1" x14ac:dyDescent="0.25">
      <c r="A107" s="120"/>
      <c r="C107" s="123"/>
      <c r="M107" s="159"/>
      <c r="N107" s="159"/>
      <c r="O107" s="159"/>
      <c r="P107" s="159"/>
      <c r="Q107" s="159"/>
      <c r="R107" s="159"/>
      <c r="S107" s="159"/>
      <c r="T107" s="159"/>
      <c r="U107" s="159"/>
      <c r="V107" s="159"/>
      <c r="W107" s="159"/>
      <c r="X107" s="159"/>
      <c r="Y107" s="160"/>
      <c r="Z107" s="159"/>
      <c r="AA107" s="159"/>
      <c r="AB107" s="159"/>
      <c r="AC107" s="159"/>
    </row>
    <row r="108" spans="1:29" s="121" customFormat="1" x14ac:dyDescent="0.25">
      <c r="A108" s="120"/>
      <c r="C108" s="123"/>
      <c r="M108" s="159"/>
      <c r="N108" s="159"/>
      <c r="O108" s="159"/>
      <c r="P108" s="159"/>
      <c r="Q108" s="159"/>
      <c r="R108" s="159"/>
      <c r="S108" s="159"/>
      <c r="T108" s="159"/>
      <c r="U108" s="159"/>
      <c r="V108" s="159"/>
      <c r="W108" s="159"/>
      <c r="X108" s="159"/>
      <c r="Y108" s="160"/>
      <c r="Z108" s="159"/>
      <c r="AA108" s="159"/>
      <c r="AB108" s="159"/>
      <c r="AC108" s="159"/>
    </row>
    <row r="109" spans="1:29" s="121" customFormat="1" x14ac:dyDescent="0.25">
      <c r="A109" s="120"/>
      <c r="C109" s="123"/>
      <c r="M109" s="159"/>
      <c r="N109" s="159"/>
      <c r="O109" s="159"/>
      <c r="P109" s="159"/>
      <c r="Q109" s="159"/>
      <c r="R109" s="159"/>
      <c r="S109" s="159"/>
      <c r="T109" s="159"/>
      <c r="U109" s="159"/>
      <c r="V109" s="159"/>
      <c r="W109" s="159"/>
      <c r="X109" s="159"/>
      <c r="Y109" s="160"/>
      <c r="Z109" s="159"/>
      <c r="AA109" s="159"/>
      <c r="AB109" s="159"/>
      <c r="AC109" s="159"/>
    </row>
    <row r="110" spans="1:29" s="121" customFormat="1" x14ac:dyDescent="0.25">
      <c r="A110" s="120"/>
      <c r="C110" s="123"/>
      <c r="M110" s="159"/>
      <c r="N110" s="159"/>
      <c r="O110" s="159"/>
      <c r="P110" s="159"/>
      <c r="Q110" s="159"/>
      <c r="R110" s="159"/>
      <c r="S110" s="159"/>
      <c r="T110" s="159"/>
      <c r="U110" s="159"/>
      <c r="V110" s="159"/>
      <c r="W110" s="159"/>
      <c r="X110" s="159"/>
      <c r="Y110" s="160"/>
      <c r="Z110" s="159"/>
      <c r="AA110" s="159"/>
      <c r="AB110" s="159"/>
      <c r="AC110" s="159"/>
    </row>
    <row r="111" spans="1:29" s="121" customFormat="1" x14ac:dyDescent="0.25">
      <c r="A111" s="120"/>
      <c r="C111" s="123"/>
      <c r="M111" s="159"/>
      <c r="N111" s="159"/>
      <c r="O111" s="159"/>
      <c r="P111" s="159"/>
      <c r="Q111" s="159"/>
      <c r="R111" s="159"/>
      <c r="S111" s="159"/>
      <c r="T111" s="159"/>
      <c r="U111" s="159"/>
      <c r="V111" s="159"/>
      <c r="W111" s="159"/>
      <c r="X111" s="159"/>
      <c r="Y111" s="160"/>
      <c r="Z111" s="159"/>
      <c r="AA111" s="159"/>
      <c r="AB111" s="159"/>
      <c r="AC111" s="159"/>
    </row>
    <row r="112" spans="1:29" s="121" customFormat="1" x14ac:dyDescent="0.25">
      <c r="A112" s="120"/>
      <c r="C112" s="123"/>
      <c r="M112" s="159"/>
      <c r="N112" s="159"/>
      <c r="O112" s="159"/>
      <c r="P112" s="159"/>
      <c r="Q112" s="159"/>
      <c r="R112" s="159"/>
      <c r="S112" s="159"/>
      <c r="T112" s="159"/>
      <c r="U112" s="159"/>
      <c r="V112" s="159"/>
      <c r="W112" s="159"/>
      <c r="X112" s="159"/>
      <c r="Y112" s="160"/>
      <c r="Z112" s="159"/>
      <c r="AA112" s="159"/>
      <c r="AB112" s="159"/>
      <c r="AC112" s="159"/>
    </row>
    <row r="113" spans="1:29" s="121" customFormat="1" x14ac:dyDescent="0.25">
      <c r="A113" s="120"/>
      <c r="C113" s="123"/>
      <c r="M113" s="159"/>
      <c r="N113" s="159"/>
      <c r="O113" s="159"/>
      <c r="P113" s="159"/>
      <c r="Q113" s="159"/>
      <c r="R113" s="159"/>
      <c r="S113" s="159"/>
      <c r="T113" s="159"/>
      <c r="U113" s="159"/>
      <c r="V113" s="159"/>
      <c r="W113" s="159"/>
      <c r="X113" s="159"/>
      <c r="Y113" s="160"/>
      <c r="Z113" s="159"/>
      <c r="AA113" s="159"/>
      <c r="AB113" s="159"/>
      <c r="AC113" s="159"/>
    </row>
    <row r="114" spans="1:29" s="121" customFormat="1" x14ac:dyDescent="0.25">
      <c r="A114" s="120"/>
      <c r="C114" s="123"/>
      <c r="M114" s="159"/>
      <c r="N114" s="159"/>
      <c r="O114" s="159"/>
      <c r="P114" s="159"/>
      <c r="Q114" s="159"/>
      <c r="R114" s="159"/>
      <c r="S114" s="159"/>
      <c r="T114" s="159"/>
      <c r="U114" s="159"/>
      <c r="V114" s="159"/>
      <c r="W114" s="159"/>
      <c r="X114" s="159"/>
      <c r="Y114" s="160"/>
      <c r="Z114" s="159"/>
      <c r="AA114" s="159"/>
      <c r="AB114" s="159"/>
      <c r="AC114" s="159"/>
    </row>
    <row r="115" spans="1:29" s="121" customFormat="1" x14ac:dyDescent="0.25">
      <c r="A115" s="120"/>
      <c r="C115" s="123"/>
      <c r="M115" s="159"/>
      <c r="N115" s="159"/>
      <c r="O115" s="159"/>
      <c r="P115" s="159"/>
      <c r="Q115" s="159"/>
      <c r="R115" s="159"/>
      <c r="S115" s="159"/>
      <c r="T115" s="159"/>
      <c r="U115" s="159"/>
      <c r="V115" s="159"/>
      <c r="W115" s="159"/>
      <c r="X115" s="159"/>
      <c r="Y115" s="160"/>
      <c r="Z115" s="159"/>
      <c r="AA115" s="159"/>
      <c r="AB115" s="159"/>
      <c r="AC115" s="159"/>
    </row>
    <row r="116" spans="1:29" s="121" customFormat="1" x14ac:dyDescent="0.25">
      <c r="A116" s="120"/>
      <c r="C116" s="123"/>
      <c r="M116" s="159"/>
      <c r="N116" s="159"/>
      <c r="O116" s="159"/>
      <c r="P116" s="159"/>
      <c r="Q116" s="159"/>
      <c r="R116" s="159"/>
      <c r="S116" s="159"/>
      <c r="T116" s="159"/>
      <c r="U116" s="159"/>
      <c r="V116" s="159"/>
      <c r="W116" s="159"/>
      <c r="X116" s="159"/>
      <c r="Y116" s="160"/>
      <c r="Z116" s="159"/>
      <c r="AA116" s="159"/>
      <c r="AB116" s="159"/>
      <c r="AC116" s="159"/>
    </row>
    <row r="117" spans="1:29" s="121" customFormat="1" x14ac:dyDescent="0.25">
      <c r="A117" s="120"/>
      <c r="C117" s="123"/>
      <c r="M117" s="159"/>
      <c r="N117" s="159"/>
      <c r="O117" s="159"/>
      <c r="P117" s="159"/>
      <c r="Q117" s="159"/>
      <c r="R117" s="159"/>
      <c r="S117" s="159"/>
      <c r="T117" s="159"/>
      <c r="U117" s="159"/>
      <c r="V117" s="159"/>
      <c r="W117" s="159"/>
      <c r="X117" s="159"/>
      <c r="Y117" s="160"/>
      <c r="Z117" s="159"/>
      <c r="AA117" s="159"/>
      <c r="AB117" s="159"/>
      <c r="AC117" s="159"/>
    </row>
    <row r="118" spans="1:29" s="121" customFormat="1" x14ac:dyDescent="0.25">
      <c r="A118" s="120"/>
      <c r="C118" s="123"/>
      <c r="M118" s="159"/>
      <c r="N118" s="159"/>
      <c r="O118" s="159"/>
      <c r="P118" s="159"/>
      <c r="Q118" s="159"/>
      <c r="R118" s="159"/>
      <c r="S118" s="159"/>
      <c r="T118" s="159"/>
      <c r="U118" s="159"/>
      <c r="V118" s="159"/>
      <c r="W118" s="159"/>
      <c r="X118" s="159"/>
      <c r="Y118" s="160"/>
      <c r="Z118" s="159"/>
      <c r="AA118" s="159"/>
      <c r="AB118" s="159"/>
      <c r="AC118" s="159"/>
    </row>
    <row r="119" spans="1:29" s="121" customFormat="1" x14ac:dyDescent="0.25">
      <c r="A119" s="120"/>
      <c r="C119" s="123"/>
      <c r="M119" s="159"/>
      <c r="N119" s="159"/>
      <c r="O119" s="159"/>
      <c r="P119" s="159"/>
      <c r="Q119" s="159"/>
      <c r="R119" s="159"/>
      <c r="S119" s="159"/>
      <c r="T119" s="159"/>
      <c r="U119" s="159"/>
      <c r="V119" s="159"/>
      <c r="W119" s="159"/>
      <c r="X119" s="159"/>
      <c r="Y119" s="160"/>
      <c r="Z119" s="159"/>
      <c r="AA119" s="159"/>
      <c r="AB119" s="159"/>
      <c r="AC119" s="159"/>
    </row>
    <row r="120" spans="1:29" s="121" customFormat="1" x14ac:dyDescent="0.25">
      <c r="A120" s="120"/>
      <c r="C120" s="123"/>
      <c r="M120" s="159"/>
      <c r="N120" s="159"/>
      <c r="O120" s="159"/>
      <c r="P120" s="159"/>
      <c r="Q120" s="159"/>
      <c r="R120" s="159"/>
      <c r="S120" s="159"/>
      <c r="T120" s="159"/>
      <c r="U120" s="159"/>
      <c r="V120" s="159"/>
      <c r="W120" s="159"/>
      <c r="X120" s="159"/>
      <c r="Y120" s="160"/>
      <c r="Z120" s="159"/>
      <c r="AA120" s="159"/>
      <c r="AB120" s="159"/>
      <c r="AC120" s="159"/>
    </row>
    <row r="121" spans="1:29" s="121" customFormat="1" x14ac:dyDescent="0.25">
      <c r="A121" s="120"/>
      <c r="C121" s="123"/>
      <c r="M121" s="159"/>
      <c r="N121" s="159"/>
      <c r="O121" s="159"/>
      <c r="P121" s="159"/>
      <c r="Q121" s="159"/>
      <c r="R121" s="159"/>
      <c r="S121" s="159"/>
      <c r="T121" s="159"/>
      <c r="U121" s="159"/>
      <c r="V121" s="159"/>
      <c r="W121" s="159"/>
      <c r="X121" s="159"/>
      <c r="Y121" s="160"/>
      <c r="Z121" s="159"/>
      <c r="AA121" s="159"/>
      <c r="AB121" s="159"/>
      <c r="AC121" s="159"/>
    </row>
    <row r="122" spans="1:29" s="121" customFormat="1" x14ac:dyDescent="0.25">
      <c r="A122" s="120"/>
      <c r="C122" s="123"/>
      <c r="M122" s="159"/>
      <c r="N122" s="159"/>
      <c r="O122" s="159"/>
      <c r="P122" s="159"/>
      <c r="Q122" s="159"/>
      <c r="R122" s="159"/>
      <c r="S122" s="159"/>
      <c r="T122" s="159"/>
      <c r="U122" s="159"/>
      <c r="V122" s="159"/>
      <c r="W122" s="159"/>
      <c r="X122" s="159"/>
      <c r="Y122" s="160"/>
      <c r="Z122" s="159"/>
      <c r="AA122" s="159"/>
      <c r="AB122" s="159"/>
      <c r="AC122" s="159"/>
    </row>
    <row r="123" spans="1:29" s="121" customFormat="1" x14ac:dyDescent="0.25">
      <c r="A123" s="120"/>
      <c r="C123" s="123"/>
      <c r="M123" s="159"/>
      <c r="N123" s="159"/>
      <c r="O123" s="159"/>
      <c r="P123" s="159"/>
      <c r="Q123" s="159"/>
      <c r="R123" s="159"/>
      <c r="S123" s="159"/>
      <c r="T123" s="159"/>
      <c r="U123" s="159"/>
      <c r="V123" s="159"/>
      <c r="W123" s="159"/>
      <c r="X123" s="159"/>
      <c r="Y123" s="160"/>
      <c r="Z123" s="159"/>
      <c r="AA123" s="159"/>
      <c r="AB123" s="159"/>
      <c r="AC123" s="159"/>
    </row>
    <row r="124" spans="1:29" s="121" customFormat="1" x14ac:dyDescent="0.25">
      <c r="A124" s="120"/>
      <c r="C124" s="123"/>
      <c r="M124" s="159"/>
      <c r="N124" s="159"/>
      <c r="O124" s="159"/>
      <c r="P124" s="159"/>
      <c r="Q124" s="159"/>
      <c r="R124" s="159"/>
      <c r="S124" s="159"/>
      <c r="T124" s="159"/>
      <c r="U124" s="159"/>
      <c r="V124" s="159"/>
      <c r="W124" s="159"/>
      <c r="X124" s="159"/>
      <c r="Y124" s="160"/>
      <c r="Z124" s="159"/>
      <c r="AA124" s="159"/>
      <c r="AB124" s="159"/>
      <c r="AC124" s="159"/>
    </row>
    <row r="125" spans="1:29" s="121" customFormat="1" x14ac:dyDescent="0.25">
      <c r="A125" s="120"/>
      <c r="C125" s="123"/>
      <c r="M125" s="159"/>
      <c r="N125" s="159"/>
      <c r="O125" s="159"/>
      <c r="P125" s="159"/>
      <c r="Q125" s="159"/>
      <c r="R125" s="159"/>
      <c r="S125" s="159"/>
      <c r="T125" s="159"/>
      <c r="U125" s="159"/>
      <c r="V125" s="159"/>
      <c r="W125" s="159"/>
      <c r="X125" s="159"/>
      <c r="Y125" s="160"/>
      <c r="Z125" s="159"/>
      <c r="AA125" s="159"/>
      <c r="AB125" s="159"/>
      <c r="AC125" s="159"/>
    </row>
    <row r="126" spans="1:29" s="121" customFormat="1" x14ac:dyDescent="0.25">
      <c r="A126" s="120"/>
      <c r="C126" s="123"/>
      <c r="M126" s="159"/>
      <c r="N126" s="159"/>
      <c r="O126" s="159"/>
      <c r="P126" s="159"/>
      <c r="Q126" s="159"/>
      <c r="R126" s="159"/>
      <c r="S126" s="159"/>
      <c r="T126" s="159"/>
      <c r="U126" s="159"/>
      <c r="V126" s="159"/>
      <c r="W126" s="159"/>
      <c r="X126" s="159"/>
      <c r="Y126" s="160"/>
      <c r="Z126" s="159"/>
      <c r="AA126" s="159"/>
      <c r="AB126" s="159"/>
      <c r="AC126" s="159"/>
    </row>
    <row r="127" spans="1:29" s="121" customFormat="1" x14ac:dyDescent="0.25">
      <c r="A127" s="120"/>
      <c r="C127" s="123"/>
      <c r="M127" s="159"/>
      <c r="N127" s="159"/>
      <c r="O127" s="159"/>
      <c r="P127" s="159"/>
      <c r="Q127" s="159"/>
      <c r="R127" s="159"/>
      <c r="S127" s="159"/>
      <c r="T127" s="159"/>
      <c r="U127" s="159"/>
      <c r="V127" s="159"/>
      <c r="W127" s="159"/>
      <c r="X127" s="159"/>
      <c r="Y127" s="160"/>
      <c r="Z127" s="159"/>
      <c r="AA127" s="159"/>
      <c r="AB127" s="159"/>
      <c r="AC127" s="159"/>
    </row>
    <row r="128" spans="1:29" s="121" customFormat="1" x14ac:dyDescent="0.25">
      <c r="A128" s="120"/>
      <c r="C128" s="123"/>
      <c r="M128" s="159"/>
      <c r="N128" s="159"/>
      <c r="O128" s="159"/>
      <c r="P128" s="159"/>
      <c r="Q128" s="159"/>
      <c r="R128" s="159"/>
      <c r="S128" s="159"/>
      <c r="T128" s="159"/>
      <c r="U128" s="159"/>
      <c r="V128" s="159"/>
      <c r="W128" s="159"/>
      <c r="X128" s="159"/>
      <c r="Y128" s="160"/>
      <c r="Z128" s="159"/>
      <c r="AA128" s="159"/>
      <c r="AB128" s="159"/>
      <c r="AC128" s="159"/>
    </row>
    <row r="129" spans="1:29" s="121" customFormat="1" x14ac:dyDescent="0.25">
      <c r="A129" s="120"/>
      <c r="C129" s="123"/>
      <c r="M129" s="159"/>
      <c r="N129" s="159"/>
      <c r="O129" s="159"/>
      <c r="P129" s="159"/>
      <c r="Q129" s="159"/>
      <c r="R129" s="159"/>
      <c r="S129" s="159"/>
      <c r="T129" s="159"/>
      <c r="U129" s="159"/>
      <c r="V129" s="159"/>
      <c r="W129" s="159"/>
      <c r="X129" s="159"/>
      <c r="Y129" s="160"/>
      <c r="Z129" s="159"/>
      <c r="AA129" s="159"/>
      <c r="AB129" s="159"/>
      <c r="AC129" s="159"/>
    </row>
    <row r="130" spans="1:29" s="121" customFormat="1" x14ac:dyDescent="0.25">
      <c r="A130" s="120"/>
      <c r="C130" s="123"/>
      <c r="M130" s="159"/>
      <c r="N130" s="159"/>
      <c r="O130" s="159"/>
      <c r="P130" s="159"/>
      <c r="Q130" s="159"/>
      <c r="R130" s="159"/>
      <c r="S130" s="159"/>
      <c r="T130" s="159"/>
      <c r="U130" s="159"/>
      <c r="V130" s="159"/>
      <c r="W130" s="159"/>
      <c r="X130" s="159"/>
      <c r="Y130" s="160"/>
      <c r="Z130" s="159"/>
      <c r="AA130" s="159"/>
      <c r="AB130" s="159"/>
      <c r="AC130" s="159"/>
    </row>
    <row r="131" spans="1:29" s="121" customFormat="1" x14ac:dyDescent="0.25">
      <c r="A131" s="120"/>
      <c r="C131" s="123"/>
      <c r="M131" s="159"/>
      <c r="N131" s="159"/>
      <c r="O131" s="159"/>
      <c r="P131" s="159"/>
      <c r="Q131" s="159"/>
      <c r="R131" s="159"/>
      <c r="S131" s="159"/>
      <c r="T131" s="159"/>
      <c r="U131" s="159"/>
      <c r="V131" s="159"/>
      <c r="W131" s="159"/>
      <c r="X131" s="159"/>
      <c r="Y131" s="160"/>
      <c r="Z131" s="159"/>
      <c r="AA131" s="159"/>
      <c r="AB131" s="159"/>
      <c r="AC131" s="159"/>
    </row>
    <row r="132" spans="1:29" s="121" customFormat="1" x14ac:dyDescent="0.25">
      <c r="A132" s="120"/>
      <c r="C132" s="123"/>
      <c r="M132" s="159"/>
      <c r="N132" s="159"/>
      <c r="O132" s="159"/>
      <c r="P132" s="159"/>
      <c r="Q132" s="159"/>
      <c r="R132" s="159"/>
      <c r="S132" s="159"/>
      <c r="T132" s="159"/>
      <c r="U132" s="159"/>
      <c r="V132" s="159"/>
      <c r="W132" s="159"/>
      <c r="X132" s="159"/>
      <c r="Y132" s="160"/>
      <c r="Z132" s="159"/>
      <c r="AA132" s="159"/>
      <c r="AB132" s="159"/>
      <c r="AC132" s="159"/>
    </row>
    <row r="133" spans="1:29" s="121" customFormat="1" x14ac:dyDescent="0.25">
      <c r="A133" s="120"/>
      <c r="C133" s="123"/>
      <c r="M133" s="159"/>
      <c r="N133" s="159"/>
      <c r="O133" s="159"/>
      <c r="P133" s="159"/>
      <c r="Q133" s="159"/>
      <c r="R133" s="159"/>
      <c r="S133" s="159"/>
      <c r="T133" s="159"/>
      <c r="U133" s="159"/>
      <c r="V133" s="159"/>
      <c r="W133" s="159"/>
      <c r="X133" s="159"/>
      <c r="Y133" s="160"/>
      <c r="Z133" s="159"/>
      <c r="AA133" s="159"/>
      <c r="AB133" s="159"/>
      <c r="AC133" s="159"/>
    </row>
    <row r="134" spans="1:29" s="121" customFormat="1" x14ac:dyDescent="0.25">
      <c r="A134" s="120"/>
      <c r="C134" s="123"/>
      <c r="M134" s="159"/>
      <c r="N134" s="159"/>
      <c r="O134" s="159"/>
      <c r="P134" s="159"/>
      <c r="Q134" s="159"/>
      <c r="R134" s="159"/>
      <c r="S134" s="159"/>
      <c r="T134" s="159"/>
      <c r="U134" s="159"/>
      <c r="V134" s="159"/>
      <c r="W134" s="159"/>
      <c r="X134" s="159"/>
      <c r="Y134" s="160"/>
      <c r="Z134" s="159"/>
      <c r="AA134" s="159"/>
      <c r="AB134" s="159"/>
      <c r="AC134" s="159"/>
    </row>
    <row r="135" spans="1:29" s="121" customFormat="1" x14ac:dyDescent="0.25">
      <c r="A135" s="120"/>
      <c r="C135" s="123"/>
      <c r="M135" s="159"/>
      <c r="N135" s="159"/>
      <c r="O135" s="159"/>
      <c r="P135" s="159"/>
      <c r="Q135" s="159"/>
      <c r="R135" s="159"/>
      <c r="S135" s="159"/>
      <c r="T135" s="159"/>
      <c r="U135" s="159"/>
      <c r="V135" s="159"/>
      <c r="W135" s="159"/>
      <c r="X135" s="159"/>
      <c r="Y135" s="160"/>
      <c r="Z135" s="159"/>
      <c r="AA135" s="159"/>
      <c r="AB135" s="159"/>
      <c r="AC135" s="159"/>
    </row>
    <row r="136" spans="1:29" s="121" customFormat="1" x14ac:dyDescent="0.25">
      <c r="A136" s="120"/>
      <c r="C136" s="123"/>
      <c r="M136" s="159"/>
      <c r="N136" s="159"/>
      <c r="O136" s="159"/>
      <c r="P136" s="159"/>
      <c r="Q136" s="159"/>
      <c r="R136" s="159"/>
      <c r="S136" s="159"/>
      <c r="T136" s="159"/>
      <c r="U136" s="159"/>
      <c r="V136" s="159"/>
      <c r="W136" s="159"/>
      <c r="X136" s="159"/>
      <c r="Y136" s="160"/>
      <c r="Z136" s="159"/>
      <c r="AA136" s="159"/>
      <c r="AB136" s="159"/>
      <c r="AC136" s="159"/>
    </row>
    <row r="137" spans="1:29" s="121" customFormat="1" x14ac:dyDescent="0.25">
      <c r="A137" s="120"/>
      <c r="C137" s="123"/>
      <c r="M137" s="159"/>
      <c r="N137" s="159"/>
      <c r="O137" s="159"/>
      <c r="P137" s="159"/>
      <c r="Q137" s="159"/>
      <c r="R137" s="159"/>
      <c r="S137" s="159"/>
      <c r="T137" s="159"/>
      <c r="U137" s="159"/>
      <c r="V137" s="159"/>
      <c r="W137" s="159"/>
      <c r="X137" s="159"/>
      <c r="Y137" s="160"/>
      <c r="Z137" s="159"/>
      <c r="AA137" s="159"/>
      <c r="AB137" s="159"/>
      <c r="AC137" s="159"/>
    </row>
    <row r="138" spans="1:29" s="121" customFormat="1" x14ac:dyDescent="0.25">
      <c r="A138" s="120"/>
      <c r="C138" s="123"/>
      <c r="M138" s="159"/>
      <c r="N138" s="159"/>
      <c r="O138" s="159"/>
      <c r="P138" s="159"/>
      <c r="Q138" s="159"/>
      <c r="R138" s="159"/>
      <c r="S138" s="159"/>
      <c r="T138" s="159"/>
      <c r="U138" s="159"/>
      <c r="V138" s="159"/>
      <c r="W138" s="159"/>
      <c r="X138" s="159"/>
      <c r="Y138" s="160"/>
      <c r="Z138" s="159"/>
      <c r="AA138" s="159"/>
      <c r="AB138" s="159"/>
      <c r="AC138" s="159"/>
    </row>
    <row r="139" spans="1:29" s="121" customFormat="1" x14ac:dyDescent="0.25">
      <c r="A139" s="120"/>
      <c r="C139" s="123"/>
      <c r="M139" s="159"/>
      <c r="N139" s="159"/>
      <c r="O139" s="159"/>
      <c r="P139" s="159"/>
      <c r="Q139" s="159"/>
      <c r="R139" s="159"/>
      <c r="S139" s="159"/>
      <c r="T139" s="159"/>
      <c r="U139" s="159"/>
      <c r="V139" s="159"/>
      <c r="W139" s="159"/>
      <c r="X139" s="159"/>
      <c r="Y139" s="160"/>
      <c r="Z139" s="159"/>
      <c r="AA139" s="159"/>
      <c r="AB139" s="159"/>
      <c r="AC139" s="159"/>
    </row>
    <row r="140" spans="1:29" s="121" customFormat="1" x14ac:dyDescent="0.25">
      <c r="A140" s="120"/>
      <c r="C140" s="123"/>
      <c r="M140" s="159"/>
      <c r="N140" s="159"/>
      <c r="O140" s="159"/>
      <c r="P140" s="159"/>
      <c r="Q140" s="159"/>
      <c r="R140" s="159"/>
      <c r="S140" s="159"/>
      <c r="T140" s="159"/>
      <c r="U140" s="159"/>
      <c r="V140" s="159"/>
      <c r="W140" s="159"/>
      <c r="X140" s="159"/>
      <c r="Y140" s="160"/>
      <c r="Z140" s="159"/>
      <c r="AA140" s="159"/>
      <c r="AB140" s="159"/>
      <c r="AC140" s="159"/>
    </row>
    <row r="141" spans="1:29" s="121" customFormat="1" x14ac:dyDescent="0.25">
      <c r="A141" s="120"/>
      <c r="C141" s="123"/>
      <c r="M141" s="159"/>
      <c r="N141" s="159"/>
      <c r="O141" s="159"/>
      <c r="P141" s="159"/>
      <c r="Q141" s="159"/>
      <c r="R141" s="159"/>
      <c r="S141" s="159"/>
      <c r="T141" s="159"/>
      <c r="U141" s="159"/>
      <c r="V141" s="159"/>
      <c r="W141" s="159"/>
      <c r="X141" s="159"/>
      <c r="Y141" s="160"/>
      <c r="Z141" s="159"/>
      <c r="AA141" s="159"/>
      <c r="AB141" s="159"/>
      <c r="AC141" s="159"/>
    </row>
    <row r="142" spans="1:29" s="121" customFormat="1" x14ac:dyDescent="0.25">
      <c r="A142" s="120"/>
      <c r="C142" s="123"/>
      <c r="M142" s="159"/>
      <c r="N142" s="159"/>
      <c r="O142" s="159"/>
      <c r="P142" s="159"/>
      <c r="Q142" s="159"/>
      <c r="R142" s="159"/>
      <c r="S142" s="159"/>
      <c r="T142" s="159"/>
      <c r="U142" s="159"/>
      <c r="V142" s="159"/>
      <c r="W142" s="159"/>
      <c r="X142" s="159"/>
      <c r="Y142" s="160"/>
      <c r="Z142" s="159"/>
      <c r="AA142" s="159"/>
      <c r="AB142" s="159"/>
      <c r="AC142" s="159"/>
    </row>
    <row r="143" spans="1:29" s="121" customFormat="1" x14ac:dyDescent="0.25">
      <c r="A143" s="120"/>
      <c r="C143" s="123"/>
      <c r="M143" s="159"/>
      <c r="N143" s="159"/>
      <c r="O143" s="159"/>
      <c r="P143" s="159"/>
      <c r="Q143" s="159"/>
      <c r="R143" s="159"/>
      <c r="S143" s="159"/>
      <c r="T143" s="159"/>
      <c r="U143" s="159"/>
      <c r="V143" s="159"/>
      <c r="W143" s="159"/>
      <c r="X143" s="159"/>
      <c r="Y143" s="160"/>
      <c r="Z143" s="159"/>
      <c r="AA143" s="159"/>
      <c r="AB143" s="159"/>
      <c r="AC143" s="159"/>
    </row>
    <row r="144" spans="1:29" s="121" customFormat="1" x14ac:dyDescent="0.25">
      <c r="A144" s="120"/>
      <c r="C144" s="123"/>
      <c r="M144" s="159"/>
      <c r="N144" s="159"/>
      <c r="O144" s="159"/>
      <c r="P144" s="159"/>
      <c r="Q144" s="159"/>
      <c r="R144" s="159"/>
      <c r="S144" s="159"/>
      <c r="T144" s="159"/>
      <c r="U144" s="159"/>
      <c r="V144" s="159"/>
      <c r="W144" s="159"/>
      <c r="X144" s="159"/>
      <c r="Y144" s="160"/>
      <c r="Z144" s="159"/>
      <c r="AA144" s="159"/>
      <c r="AB144" s="159"/>
      <c r="AC144" s="159"/>
    </row>
    <row r="145" spans="1:29" s="121" customFormat="1" x14ac:dyDescent="0.25">
      <c r="A145" s="120"/>
      <c r="C145" s="123"/>
      <c r="M145" s="159"/>
      <c r="N145" s="159"/>
      <c r="O145" s="159"/>
      <c r="P145" s="159"/>
      <c r="Q145" s="159"/>
      <c r="R145" s="159"/>
      <c r="S145" s="159"/>
      <c r="T145" s="159"/>
      <c r="U145" s="159"/>
      <c r="V145" s="159"/>
      <c r="W145" s="159"/>
      <c r="X145" s="159"/>
      <c r="Y145" s="160"/>
      <c r="Z145" s="159"/>
      <c r="AA145" s="159"/>
      <c r="AB145" s="159"/>
      <c r="AC145" s="159"/>
    </row>
    <row r="146" spans="1:29" s="121" customFormat="1" x14ac:dyDescent="0.25">
      <c r="A146" s="120"/>
      <c r="C146" s="123"/>
      <c r="M146" s="159"/>
      <c r="N146" s="159"/>
      <c r="O146" s="159"/>
      <c r="P146" s="159"/>
      <c r="Q146" s="159"/>
      <c r="R146" s="159"/>
      <c r="S146" s="159"/>
      <c r="T146" s="159"/>
      <c r="U146" s="159"/>
      <c r="V146" s="159"/>
      <c r="W146" s="159"/>
      <c r="X146" s="159"/>
      <c r="Y146" s="160"/>
      <c r="Z146" s="159"/>
      <c r="AA146" s="159"/>
      <c r="AB146" s="159"/>
      <c r="AC146" s="159"/>
    </row>
    <row r="147" spans="1:29" s="121" customFormat="1" x14ac:dyDescent="0.25">
      <c r="A147" s="120"/>
      <c r="C147" s="123"/>
      <c r="M147" s="159"/>
      <c r="N147" s="159"/>
      <c r="O147" s="159"/>
      <c r="P147" s="159"/>
      <c r="Q147" s="159"/>
      <c r="R147" s="159"/>
      <c r="S147" s="159"/>
      <c r="T147" s="159"/>
      <c r="U147" s="159"/>
      <c r="V147" s="159"/>
      <c r="W147" s="159"/>
      <c r="X147" s="159"/>
      <c r="Y147" s="160"/>
      <c r="Z147" s="159"/>
      <c r="AA147" s="159"/>
      <c r="AB147" s="159"/>
      <c r="AC147" s="159"/>
    </row>
    <row r="148" spans="1:29" s="121" customFormat="1" x14ac:dyDescent="0.25">
      <c r="A148" s="120"/>
      <c r="C148" s="123"/>
      <c r="M148" s="159"/>
      <c r="N148" s="159"/>
      <c r="O148" s="159"/>
      <c r="P148" s="159"/>
      <c r="Q148" s="159"/>
      <c r="R148" s="159"/>
      <c r="S148" s="159"/>
      <c r="T148" s="159"/>
      <c r="U148" s="159"/>
      <c r="V148" s="159"/>
      <c r="W148" s="159"/>
      <c r="X148" s="159"/>
      <c r="Y148" s="160"/>
      <c r="Z148" s="159"/>
      <c r="AA148" s="159"/>
      <c r="AB148" s="159"/>
      <c r="AC148" s="159"/>
    </row>
    <row r="149" spans="1:29" s="121" customFormat="1" x14ac:dyDescent="0.25">
      <c r="A149" s="120"/>
      <c r="C149" s="123"/>
      <c r="M149" s="159"/>
      <c r="N149" s="159"/>
      <c r="O149" s="159"/>
      <c r="P149" s="159"/>
      <c r="Q149" s="159"/>
      <c r="R149" s="159"/>
      <c r="S149" s="159"/>
      <c r="T149" s="159"/>
      <c r="U149" s="159"/>
      <c r="V149" s="159"/>
      <c r="W149" s="159"/>
      <c r="X149" s="159"/>
      <c r="Y149" s="160"/>
      <c r="Z149" s="159"/>
      <c r="AA149" s="159"/>
      <c r="AB149" s="159"/>
      <c r="AC149" s="159"/>
    </row>
    <row r="150" spans="1:29" s="121" customFormat="1" x14ac:dyDescent="0.25">
      <c r="A150" s="120"/>
      <c r="C150" s="123"/>
      <c r="M150" s="159"/>
      <c r="N150" s="159"/>
      <c r="O150" s="159"/>
      <c r="P150" s="159"/>
      <c r="Q150" s="159"/>
      <c r="R150" s="159"/>
      <c r="S150" s="159"/>
      <c r="T150" s="159"/>
      <c r="U150" s="159"/>
      <c r="V150" s="159"/>
      <c r="W150" s="159"/>
      <c r="X150" s="159"/>
      <c r="Y150" s="160"/>
      <c r="Z150" s="159"/>
      <c r="AA150" s="159"/>
      <c r="AB150" s="159"/>
      <c r="AC150" s="159"/>
    </row>
    <row r="151" spans="1:29" s="121" customFormat="1" x14ac:dyDescent="0.25">
      <c r="A151" s="120"/>
      <c r="C151" s="123"/>
      <c r="M151" s="159"/>
      <c r="N151" s="159"/>
      <c r="O151" s="159"/>
      <c r="P151" s="159"/>
      <c r="Q151" s="159"/>
      <c r="R151" s="159"/>
      <c r="S151" s="159"/>
      <c r="T151" s="159"/>
      <c r="U151" s="159"/>
      <c r="V151" s="159"/>
      <c r="W151" s="159"/>
      <c r="X151" s="159"/>
      <c r="Y151" s="160"/>
      <c r="Z151" s="159"/>
      <c r="AA151" s="159"/>
      <c r="AB151" s="159"/>
      <c r="AC151" s="159"/>
    </row>
    <row r="152" spans="1:29" s="121" customFormat="1" x14ac:dyDescent="0.25">
      <c r="A152" s="120"/>
      <c r="C152" s="123"/>
      <c r="M152" s="159"/>
      <c r="N152" s="159"/>
      <c r="O152" s="159"/>
      <c r="P152" s="159"/>
      <c r="Q152" s="159"/>
      <c r="R152" s="159"/>
      <c r="S152" s="159"/>
      <c r="T152" s="159"/>
      <c r="U152" s="159"/>
      <c r="V152" s="159"/>
      <c r="W152" s="159"/>
      <c r="X152" s="159"/>
      <c r="Y152" s="160"/>
      <c r="Z152" s="159"/>
      <c r="AA152" s="159"/>
      <c r="AB152" s="159"/>
      <c r="AC152" s="159"/>
    </row>
    <row r="153" spans="1:29" s="121" customFormat="1" x14ac:dyDescent="0.25">
      <c r="A153" s="120"/>
      <c r="C153" s="123"/>
      <c r="M153" s="159"/>
      <c r="N153" s="159"/>
      <c r="O153" s="159"/>
      <c r="P153" s="159"/>
      <c r="Q153" s="159"/>
      <c r="R153" s="159"/>
      <c r="S153" s="159"/>
      <c r="T153" s="159"/>
      <c r="U153" s="159"/>
      <c r="V153" s="159"/>
      <c r="W153" s="159"/>
      <c r="X153" s="159"/>
      <c r="Y153" s="160"/>
      <c r="Z153" s="159"/>
      <c r="AA153" s="159"/>
      <c r="AB153" s="159"/>
      <c r="AC153" s="159"/>
    </row>
    <row r="154" spans="1:29" s="121" customFormat="1" x14ac:dyDescent="0.25">
      <c r="A154" s="120"/>
      <c r="C154" s="123"/>
      <c r="M154" s="159"/>
      <c r="N154" s="159"/>
      <c r="O154" s="159"/>
      <c r="P154" s="159"/>
      <c r="Q154" s="159"/>
      <c r="R154" s="159"/>
      <c r="S154" s="159"/>
      <c r="T154" s="159"/>
      <c r="U154" s="159"/>
      <c r="V154" s="159"/>
      <c r="W154" s="159"/>
      <c r="X154" s="159"/>
      <c r="Y154" s="160"/>
      <c r="Z154" s="159"/>
      <c r="AA154" s="159"/>
      <c r="AB154" s="159"/>
      <c r="AC154" s="159"/>
    </row>
    <row r="155" spans="1:29" s="121" customFormat="1" x14ac:dyDescent="0.25">
      <c r="A155" s="120"/>
      <c r="C155" s="123"/>
      <c r="M155" s="159"/>
      <c r="N155" s="159"/>
      <c r="O155" s="159"/>
      <c r="P155" s="159"/>
      <c r="Q155" s="159"/>
      <c r="R155" s="159"/>
      <c r="S155" s="159"/>
      <c r="T155" s="159"/>
      <c r="U155" s="159"/>
      <c r="V155" s="159"/>
      <c r="W155" s="159"/>
      <c r="X155" s="159"/>
      <c r="Y155" s="160"/>
      <c r="Z155" s="159"/>
      <c r="AA155" s="159"/>
      <c r="AB155" s="159"/>
      <c r="AC155" s="159"/>
    </row>
    <row r="156" spans="1:29" s="121" customFormat="1" x14ac:dyDescent="0.25">
      <c r="A156" s="120"/>
      <c r="C156" s="123"/>
      <c r="M156" s="159"/>
      <c r="N156" s="159"/>
      <c r="O156" s="159"/>
      <c r="P156" s="159"/>
      <c r="Q156" s="159"/>
      <c r="R156" s="159"/>
      <c r="S156" s="159"/>
      <c r="T156" s="159"/>
      <c r="U156" s="159"/>
      <c r="V156" s="159"/>
      <c r="W156" s="159"/>
      <c r="X156" s="159"/>
      <c r="Y156" s="160"/>
      <c r="Z156" s="159"/>
      <c r="AA156" s="159"/>
      <c r="AB156" s="159"/>
      <c r="AC156" s="159"/>
    </row>
    <row r="157" spans="1:29" s="121" customFormat="1" x14ac:dyDescent="0.25">
      <c r="A157" s="120"/>
      <c r="C157" s="123"/>
      <c r="M157" s="159"/>
      <c r="N157" s="159"/>
      <c r="O157" s="159"/>
      <c r="P157" s="159"/>
      <c r="Q157" s="159"/>
      <c r="R157" s="159"/>
      <c r="S157" s="159"/>
      <c r="T157" s="159"/>
      <c r="U157" s="159"/>
      <c r="V157" s="159"/>
      <c r="W157" s="159"/>
      <c r="X157" s="159"/>
      <c r="Y157" s="160"/>
      <c r="Z157" s="159"/>
      <c r="AA157" s="159"/>
      <c r="AB157" s="159"/>
      <c r="AC157" s="159"/>
    </row>
    <row r="158" spans="1:29" s="121" customFormat="1" x14ac:dyDescent="0.25">
      <c r="A158" s="120"/>
      <c r="C158" s="123"/>
      <c r="M158" s="159"/>
      <c r="N158" s="159"/>
      <c r="O158" s="159"/>
      <c r="P158" s="159"/>
      <c r="Q158" s="159"/>
      <c r="R158" s="159"/>
      <c r="S158" s="159"/>
      <c r="T158" s="159"/>
      <c r="U158" s="159"/>
      <c r="V158" s="159"/>
      <c r="W158" s="159"/>
      <c r="X158" s="159"/>
      <c r="Y158" s="160"/>
      <c r="Z158" s="159"/>
      <c r="AA158" s="159"/>
      <c r="AB158" s="159"/>
      <c r="AC158" s="159"/>
    </row>
    <row r="159" spans="1:29" s="121" customFormat="1" x14ac:dyDescent="0.25">
      <c r="A159" s="120"/>
      <c r="C159" s="123"/>
      <c r="M159" s="159"/>
      <c r="N159" s="159"/>
      <c r="O159" s="159"/>
      <c r="P159" s="159"/>
      <c r="Q159" s="159"/>
      <c r="R159" s="159"/>
      <c r="S159" s="159"/>
      <c r="T159" s="159"/>
      <c r="U159" s="159"/>
      <c r="V159" s="159"/>
      <c r="W159" s="159"/>
      <c r="X159" s="159"/>
      <c r="Y159" s="160"/>
      <c r="Z159" s="159"/>
      <c r="AA159" s="159"/>
      <c r="AB159" s="159"/>
      <c r="AC159" s="159"/>
    </row>
    <row r="160" spans="1:29" s="121" customFormat="1" x14ac:dyDescent="0.25">
      <c r="A160" s="120"/>
      <c r="C160" s="123"/>
      <c r="M160" s="159"/>
      <c r="N160" s="159"/>
      <c r="O160" s="159"/>
      <c r="P160" s="159"/>
      <c r="Q160" s="159"/>
      <c r="R160" s="159"/>
      <c r="S160" s="159"/>
      <c r="T160" s="159"/>
      <c r="U160" s="159"/>
      <c r="V160" s="159"/>
      <c r="W160" s="159"/>
      <c r="X160" s="159"/>
      <c r="Y160" s="160"/>
      <c r="Z160" s="159"/>
      <c r="AA160" s="159"/>
      <c r="AB160" s="159"/>
      <c r="AC160" s="159"/>
    </row>
    <row r="161" spans="1:29" s="121" customFormat="1" x14ac:dyDescent="0.25">
      <c r="A161" s="120"/>
      <c r="C161" s="123"/>
      <c r="M161" s="159"/>
      <c r="N161" s="159"/>
      <c r="O161" s="159"/>
      <c r="P161" s="159"/>
      <c r="Q161" s="159"/>
      <c r="R161" s="159"/>
      <c r="S161" s="159"/>
      <c r="T161" s="159"/>
      <c r="U161" s="159"/>
      <c r="V161" s="159"/>
      <c r="W161" s="159"/>
      <c r="X161" s="159"/>
      <c r="Y161" s="160"/>
      <c r="Z161" s="159"/>
      <c r="AA161" s="159"/>
      <c r="AB161" s="159"/>
      <c r="AC161" s="159"/>
    </row>
    <row r="162" spans="1:29" s="121" customFormat="1" x14ac:dyDescent="0.25">
      <c r="A162" s="120"/>
      <c r="C162" s="123"/>
      <c r="M162" s="159"/>
      <c r="N162" s="159"/>
      <c r="O162" s="159"/>
      <c r="P162" s="159"/>
      <c r="Q162" s="159"/>
      <c r="R162" s="159"/>
      <c r="S162" s="159"/>
      <c r="T162" s="159"/>
      <c r="U162" s="159"/>
      <c r="V162" s="159"/>
      <c r="W162" s="159"/>
      <c r="X162" s="159"/>
      <c r="Y162" s="160"/>
      <c r="Z162" s="159"/>
      <c r="AA162" s="159"/>
      <c r="AB162" s="159"/>
      <c r="AC162" s="159"/>
    </row>
    <row r="163" spans="1:29" s="121" customFormat="1" x14ac:dyDescent="0.25">
      <c r="A163" s="120"/>
      <c r="C163" s="123"/>
      <c r="M163" s="159"/>
      <c r="N163" s="159"/>
      <c r="O163" s="159"/>
      <c r="P163" s="159"/>
      <c r="Q163" s="159"/>
      <c r="R163" s="159"/>
      <c r="S163" s="159"/>
      <c r="T163" s="159"/>
      <c r="U163" s="159"/>
      <c r="V163" s="159"/>
      <c r="W163" s="159"/>
      <c r="X163" s="159"/>
      <c r="Y163" s="160"/>
      <c r="Z163" s="159"/>
      <c r="AA163" s="159"/>
      <c r="AB163" s="159"/>
      <c r="AC163" s="159"/>
    </row>
    <row r="164" spans="1:29" s="121" customFormat="1" x14ac:dyDescent="0.25">
      <c r="A164" s="120"/>
      <c r="C164" s="123"/>
      <c r="M164" s="159"/>
      <c r="N164" s="159"/>
      <c r="O164" s="159"/>
      <c r="P164" s="159"/>
      <c r="Q164" s="159"/>
      <c r="R164" s="159"/>
      <c r="S164" s="159"/>
      <c r="T164" s="159"/>
      <c r="U164" s="159"/>
      <c r="V164" s="159"/>
      <c r="W164" s="159"/>
      <c r="X164" s="159"/>
      <c r="Y164" s="160"/>
      <c r="Z164" s="159"/>
      <c r="AA164" s="159"/>
      <c r="AB164" s="159"/>
      <c r="AC164" s="159"/>
    </row>
    <row r="165" spans="1:29" s="121" customFormat="1" x14ac:dyDescent="0.25">
      <c r="A165" s="120"/>
      <c r="C165" s="123"/>
      <c r="M165" s="159"/>
      <c r="N165" s="159"/>
      <c r="O165" s="159"/>
      <c r="P165" s="159"/>
      <c r="Q165" s="159"/>
      <c r="R165" s="159"/>
      <c r="S165" s="159"/>
      <c r="T165" s="159"/>
      <c r="U165" s="159"/>
      <c r="V165" s="159"/>
      <c r="W165" s="159"/>
      <c r="X165" s="159"/>
      <c r="Y165" s="160"/>
      <c r="Z165" s="159"/>
      <c r="AA165" s="159"/>
      <c r="AB165" s="159"/>
      <c r="AC165" s="159"/>
    </row>
    <row r="166" spans="1:29" s="121" customFormat="1" x14ac:dyDescent="0.25">
      <c r="A166" s="120"/>
      <c r="C166" s="123"/>
      <c r="M166" s="159"/>
      <c r="N166" s="159"/>
      <c r="O166" s="159"/>
      <c r="P166" s="159"/>
      <c r="Q166" s="159"/>
      <c r="R166" s="159"/>
      <c r="S166" s="159"/>
      <c r="T166" s="159"/>
      <c r="U166" s="159"/>
      <c r="V166" s="159"/>
      <c r="W166" s="159"/>
      <c r="X166" s="159"/>
      <c r="Y166" s="160"/>
      <c r="Z166" s="159"/>
      <c r="AA166" s="159"/>
      <c r="AB166" s="159"/>
      <c r="AC166" s="159"/>
    </row>
    <row r="167" spans="1:29" s="121" customFormat="1" x14ac:dyDescent="0.25">
      <c r="A167" s="120"/>
      <c r="C167" s="123"/>
      <c r="M167" s="159"/>
      <c r="N167" s="159"/>
      <c r="O167" s="159"/>
      <c r="P167" s="159"/>
      <c r="Q167" s="159"/>
      <c r="R167" s="159"/>
      <c r="S167" s="159"/>
      <c r="T167" s="159"/>
      <c r="U167" s="159"/>
      <c r="V167" s="159"/>
      <c r="W167" s="159"/>
      <c r="X167" s="159"/>
      <c r="Y167" s="160"/>
      <c r="Z167" s="159"/>
      <c r="AA167" s="159"/>
      <c r="AB167" s="159"/>
      <c r="AC167" s="159"/>
    </row>
    <row r="168" spans="1:29" s="121" customFormat="1" x14ac:dyDescent="0.25">
      <c r="A168" s="120"/>
      <c r="C168" s="123"/>
      <c r="M168" s="159"/>
      <c r="N168" s="159"/>
      <c r="O168" s="159"/>
      <c r="P168" s="159"/>
      <c r="Q168" s="159"/>
      <c r="R168" s="159"/>
      <c r="S168" s="159"/>
      <c r="T168" s="159"/>
      <c r="U168" s="159"/>
      <c r="V168" s="159"/>
      <c r="W168" s="159"/>
      <c r="X168" s="159"/>
      <c r="Y168" s="160"/>
      <c r="Z168" s="159"/>
      <c r="AA168" s="159"/>
      <c r="AB168" s="159"/>
      <c r="AC168" s="159"/>
    </row>
    <row r="169" spans="1:29" s="121" customFormat="1" x14ac:dyDescent="0.25">
      <c r="A169" s="120"/>
      <c r="C169" s="123"/>
      <c r="M169" s="159"/>
      <c r="N169" s="159"/>
      <c r="O169" s="159"/>
      <c r="P169" s="159"/>
      <c r="Q169" s="159"/>
      <c r="R169" s="159"/>
      <c r="S169" s="159"/>
      <c r="T169" s="159"/>
      <c r="U169" s="159"/>
      <c r="V169" s="159"/>
      <c r="W169" s="159"/>
      <c r="X169" s="159"/>
      <c r="Y169" s="160"/>
      <c r="Z169" s="159"/>
      <c r="AA169" s="159"/>
      <c r="AB169" s="159"/>
      <c r="AC169" s="159"/>
    </row>
    <row r="170" spans="1:29" s="121" customFormat="1" x14ac:dyDescent="0.25">
      <c r="A170" s="120"/>
      <c r="C170" s="123"/>
      <c r="M170" s="159"/>
      <c r="N170" s="159"/>
      <c r="O170" s="159"/>
      <c r="P170" s="159"/>
      <c r="Q170" s="159"/>
      <c r="R170" s="159"/>
      <c r="S170" s="159"/>
      <c r="T170" s="159"/>
      <c r="U170" s="159"/>
      <c r="V170" s="159"/>
      <c r="W170" s="159"/>
      <c r="X170" s="159"/>
      <c r="Y170" s="160"/>
      <c r="Z170" s="159"/>
      <c r="AA170" s="159"/>
      <c r="AB170" s="159"/>
      <c r="AC170" s="159"/>
    </row>
    <row r="171" spans="1:29" s="121" customFormat="1" x14ac:dyDescent="0.25">
      <c r="A171" s="120"/>
      <c r="C171" s="123"/>
      <c r="M171" s="159"/>
      <c r="N171" s="159"/>
      <c r="O171" s="159"/>
      <c r="P171" s="159"/>
      <c r="Q171" s="159"/>
      <c r="R171" s="159"/>
      <c r="S171" s="159"/>
      <c r="T171" s="159"/>
      <c r="U171" s="159"/>
      <c r="V171" s="159"/>
      <c r="W171" s="159"/>
      <c r="X171" s="159"/>
      <c r="Y171" s="160"/>
      <c r="Z171" s="159"/>
      <c r="AA171" s="159"/>
      <c r="AB171" s="159"/>
      <c r="AC171" s="159"/>
    </row>
    <row r="172" spans="1:29" s="121" customFormat="1" x14ac:dyDescent="0.25">
      <c r="A172" s="120"/>
      <c r="C172" s="123"/>
      <c r="M172" s="159"/>
      <c r="N172" s="159"/>
      <c r="O172" s="159"/>
      <c r="P172" s="159"/>
      <c r="Q172" s="159"/>
      <c r="R172" s="159"/>
      <c r="S172" s="159"/>
      <c r="T172" s="159"/>
      <c r="U172" s="159"/>
      <c r="V172" s="159"/>
      <c r="W172" s="159"/>
      <c r="X172" s="159"/>
      <c r="Y172" s="160"/>
      <c r="Z172" s="159"/>
      <c r="AA172" s="159"/>
      <c r="AB172" s="159"/>
      <c r="AC172" s="159"/>
    </row>
    <row r="173" spans="1:29" s="121" customFormat="1" x14ac:dyDescent="0.25">
      <c r="A173" s="120"/>
      <c r="C173" s="123"/>
      <c r="M173" s="159"/>
      <c r="N173" s="159"/>
      <c r="O173" s="159"/>
      <c r="P173" s="159"/>
      <c r="Q173" s="159"/>
      <c r="R173" s="159"/>
      <c r="S173" s="159"/>
      <c r="T173" s="159"/>
      <c r="U173" s="159"/>
      <c r="V173" s="159"/>
      <c r="W173" s="159"/>
      <c r="X173" s="159"/>
      <c r="Y173" s="160"/>
      <c r="Z173" s="159"/>
      <c r="AA173" s="159"/>
      <c r="AB173" s="159"/>
      <c r="AC173" s="159"/>
    </row>
    <row r="174" spans="1:29" s="121" customFormat="1" x14ac:dyDescent="0.25">
      <c r="A174" s="120"/>
      <c r="C174" s="123"/>
      <c r="M174" s="159"/>
      <c r="N174" s="159"/>
      <c r="O174" s="159"/>
      <c r="P174" s="159"/>
      <c r="Q174" s="159"/>
      <c r="R174" s="159"/>
      <c r="S174" s="159"/>
      <c r="T174" s="159"/>
      <c r="U174" s="159"/>
      <c r="V174" s="159"/>
      <c r="W174" s="159"/>
      <c r="X174" s="159"/>
      <c r="Y174" s="160"/>
      <c r="Z174" s="159"/>
      <c r="AA174" s="159"/>
      <c r="AB174" s="159"/>
      <c r="AC174" s="159"/>
    </row>
    <row r="175" spans="1:29" s="121" customFormat="1" x14ac:dyDescent="0.25">
      <c r="A175" s="120"/>
      <c r="C175" s="123"/>
      <c r="M175" s="159"/>
      <c r="N175" s="159"/>
      <c r="O175" s="159"/>
      <c r="P175" s="159"/>
      <c r="Q175" s="159"/>
      <c r="R175" s="159"/>
      <c r="S175" s="159"/>
      <c r="T175" s="159"/>
      <c r="U175" s="159"/>
      <c r="V175" s="159"/>
      <c r="W175" s="159"/>
      <c r="X175" s="159"/>
      <c r="Y175" s="160"/>
      <c r="Z175" s="159"/>
      <c r="AA175" s="159"/>
      <c r="AB175" s="159"/>
      <c r="AC175" s="159"/>
    </row>
    <row r="176" spans="1:29" s="121" customFormat="1" x14ac:dyDescent="0.25">
      <c r="A176" s="120"/>
      <c r="C176" s="123"/>
      <c r="M176" s="159"/>
      <c r="N176" s="159"/>
      <c r="O176" s="159"/>
      <c r="P176" s="159"/>
      <c r="Q176" s="159"/>
      <c r="R176" s="159"/>
      <c r="S176" s="159"/>
      <c r="T176" s="159"/>
      <c r="U176" s="159"/>
      <c r="V176" s="159"/>
      <c r="W176" s="159"/>
      <c r="X176" s="159"/>
      <c r="Y176" s="160"/>
      <c r="Z176" s="159"/>
      <c r="AA176" s="159"/>
      <c r="AB176" s="159"/>
      <c r="AC176" s="159"/>
    </row>
    <row r="177" spans="1:29" s="121" customFormat="1" x14ac:dyDescent="0.25">
      <c r="A177" s="120"/>
      <c r="C177" s="123"/>
      <c r="M177" s="159"/>
      <c r="N177" s="159"/>
      <c r="O177" s="159"/>
      <c r="P177" s="159"/>
      <c r="Q177" s="159"/>
      <c r="R177" s="159"/>
      <c r="S177" s="159"/>
      <c r="T177" s="159"/>
      <c r="U177" s="159"/>
      <c r="V177" s="159"/>
      <c r="W177" s="159"/>
      <c r="X177" s="159"/>
      <c r="Y177" s="160"/>
      <c r="Z177" s="159"/>
      <c r="AA177" s="159"/>
      <c r="AB177" s="159"/>
      <c r="AC177" s="159"/>
    </row>
    <row r="178" spans="1:29" s="121" customFormat="1" x14ac:dyDescent="0.25">
      <c r="A178" s="120"/>
      <c r="C178" s="123"/>
      <c r="M178" s="159"/>
      <c r="N178" s="159"/>
      <c r="O178" s="159"/>
      <c r="P178" s="159"/>
      <c r="Q178" s="159"/>
      <c r="R178" s="159"/>
      <c r="S178" s="159"/>
      <c r="T178" s="159"/>
      <c r="U178" s="159"/>
      <c r="V178" s="159"/>
      <c r="W178" s="159"/>
      <c r="X178" s="159"/>
      <c r="Y178" s="160"/>
      <c r="Z178" s="159"/>
      <c r="AA178" s="159"/>
      <c r="AB178" s="159"/>
      <c r="AC178" s="159"/>
    </row>
    <row r="179" spans="1:29" s="121" customFormat="1" x14ac:dyDescent="0.25">
      <c r="A179" s="120"/>
      <c r="C179" s="123"/>
      <c r="M179" s="159"/>
      <c r="N179" s="159"/>
      <c r="O179" s="159"/>
      <c r="P179" s="159"/>
      <c r="Q179" s="159"/>
      <c r="R179" s="159"/>
      <c r="S179" s="159"/>
      <c r="T179" s="159"/>
      <c r="U179" s="159"/>
      <c r="V179" s="159"/>
      <c r="W179" s="159"/>
      <c r="X179" s="159"/>
      <c r="Y179" s="160"/>
      <c r="Z179" s="159"/>
      <c r="AA179" s="159"/>
      <c r="AB179" s="159"/>
      <c r="AC179" s="159"/>
    </row>
    <row r="180" spans="1:29" s="121" customFormat="1" x14ac:dyDescent="0.25">
      <c r="A180" s="120"/>
      <c r="C180" s="123"/>
      <c r="M180" s="159"/>
      <c r="N180" s="159"/>
      <c r="O180" s="159"/>
      <c r="P180" s="159"/>
      <c r="Q180" s="159"/>
      <c r="R180" s="159"/>
      <c r="S180" s="159"/>
      <c r="T180" s="159"/>
      <c r="U180" s="159"/>
      <c r="V180" s="159"/>
      <c r="W180" s="159"/>
      <c r="X180" s="159"/>
      <c r="Y180" s="160"/>
      <c r="Z180" s="159"/>
      <c r="AA180" s="159"/>
      <c r="AB180" s="159"/>
      <c r="AC180" s="159"/>
    </row>
    <row r="181" spans="1:29" s="121" customFormat="1" x14ac:dyDescent="0.25">
      <c r="A181" s="120"/>
      <c r="C181" s="123"/>
      <c r="M181" s="159"/>
      <c r="N181" s="159"/>
      <c r="O181" s="159"/>
      <c r="P181" s="159"/>
      <c r="Q181" s="159"/>
      <c r="R181" s="159"/>
      <c r="S181" s="159"/>
      <c r="T181" s="159"/>
      <c r="U181" s="159"/>
      <c r="V181" s="159"/>
      <c r="W181" s="159"/>
      <c r="X181" s="159"/>
      <c r="Y181" s="160"/>
      <c r="Z181" s="159"/>
      <c r="AA181" s="159"/>
      <c r="AB181" s="159"/>
      <c r="AC181" s="159"/>
    </row>
    <row r="182" spans="1:29" s="121" customFormat="1" x14ac:dyDescent="0.25">
      <c r="A182" s="120"/>
      <c r="C182" s="123"/>
      <c r="M182" s="159"/>
      <c r="N182" s="159"/>
      <c r="O182" s="159"/>
      <c r="P182" s="159"/>
      <c r="Q182" s="159"/>
      <c r="R182" s="159"/>
      <c r="S182" s="159"/>
      <c r="T182" s="159"/>
      <c r="U182" s="159"/>
      <c r="V182" s="159"/>
      <c r="W182" s="159"/>
      <c r="X182" s="159"/>
      <c r="Y182" s="160"/>
      <c r="Z182" s="159"/>
      <c r="AA182" s="159"/>
      <c r="AB182" s="159"/>
      <c r="AC182" s="159"/>
    </row>
    <row r="183" spans="1:29" s="121" customFormat="1" x14ac:dyDescent="0.25">
      <c r="A183" s="120"/>
      <c r="C183" s="123"/>
      <c r="M183" s="159"/>
      <c r="N183" s="159"/>
      <c r="O183" s="159"/>
      <c r="P183" s="159"/>
      <c r="Q183" s="159"/>
      <c r="R183" s="159"/>
      <c r="S183" s="159"/>
      <c r="T183" s="159"/>
      <c r="U183" s="159"/>
      <c r="V183" s="159"/>
      <c r="W183" s="159"/>
      <c r="X183" s="159"/>
      <c r="Y183" s="160"/>
      <c r="Z183" s="159"/>
      <c r="AA183" s="159"/>
      <c r="AB183" s="159"/>
      <c r="AC183" s="159"/>
    </row>
    <row r="184" spans="1:29" s="121" customFormat="1" x14ac:dyDescent="0.25">
      <c r="A184" s="120"/>
      <c r="C184" s="123"/>
      <c r="M184" s="159"/>
      <c r="N184" s="159"/>
      <c r="O184" s="159"/>
      <c r="P184" s="159"/>
      <c r="Q184" s="159"/>
      <c r="R184" s="159"/>
      <c r="S184" s="159"/>
      <c r="T184" s="159"/>
      <c r="U184" s="159"/>
      <c r="V184" s="159"/>
      <c r="W184" s="159"/>
      <c r="X184" s="159"/>
      <c r="Y184" s="160"/>
      <c r="Z184" s="159"/>
      <c r="AA184" s="159"/>
      <c r="AB184" s="159"/>
      <c r="AC184" s="159"/>
    </row>
    <row r="185" spans="1:29" s="121" customFormat="1" x14ac:dyDescent="0.25">
      <c r="A185" s="120"/>
      <c r="C185" s="123"/>
      <c r="M185" s="159"/>
      <c r="N185" s="159"/>
      <c r="O185" s="159"/>
      <c r="P185" s="159"/>
      <c r="Q185" s="159"/>
      <c r="R185" s="159"/>
      <c r="S185" s="159"/>
      <c r="T185" s="159"/>
      <c r="U185" s="159"/>
      <c r="V185" s="159"/>
      <c r="W185" s="159"/>
      <c r="X185" s="159"/>
      <c r="Y185" s="160"/>
      <c r="Z185" s="159"/>
      <c r="AA185" s="159"/>
      <c r="AB185" s="159"/>
      <c r="AC185" s="159"/>
    </row>
    <row r="186" spans="1:29" s="121" customFormat="1" x14ac:dyDescent="0.25">
      <c r="A186" s="120"/>
      <c r="C186" s="123"/>
      <c r="M186" s="159"/>
      <c r="N186" s="159"/>
      <c r="O186" s="159"/>
      <c r="P186" s="159"/>
      <c r="Q186" s="159"/>
      <c r="R186" s="159"/>
      <c r="S186" s="159"/>
      <c r="T186" s="159"/>
      <c r="U186" s="159"/>
      <c r="V186" s="159"/>
      <c r="W186" s="159"/>
      <c r="X186" s="159"/>
      <c r="Y186" s="160"/>
      <c r="Z186" s="159"/>
      <c r="AA186" s="159"/>
      <c r="AB186" s="159"/>
      <c r="AC186" s="159"/>
    </row>
    <row r="187" spans="1:29" s="121" customFormat="1" x14ac:dyDescent="0.25">
      <c r="A187" s="120"/>
      <c r="C187" s="123"/>
      <c r="M187" s="159"/>
      <c r="N187" s="159"/>
      <c r="O187" s="159"/>
      <c r="P187" s="159"/>
      <c r="Q187" s="159"/>
      <c r="R187" s="159"/>
      <c r="S187" s="159"/>
      <c r="T187" s="159"/>
      <c r="U187" s="159"/>
      <c r="V187" s="159"/>
      <c r="W187" s="159"/>
      <c r="X187" s="159"/>
      <c r="Y187" s="160"/>
      <c r="Z187" s="159"/>
      <c r="AA187" s="159"/>
      <c r="AB187" s="159"/>
      <c r="AC187" s="159"/>
    </row>
    <row r="188" spans="1:29" s="121" customFormat="1" x14ac:dyDescent="0.25">
      <c r="A188" s="120"/>
      <c r="C188" s="123"/>
      <c r="M188" s="159"/>
      <c r="N188" s="159"/>
      <c r="O188" s="159"/>
      <c r="P188" s="159"/>
      <c r="Q188" s="159"/>
      <c r="R188" s="159"/>
      <c r="S188" s="159"/>
      <c r="T188" s="159"/>
      <c r="U188" s="159"/>
      <c r="V188" s="159"/>
      <c r="W188" s="159"/>
      <c r="X188" s="159"/>
      <c r="Y188" s="160"/>
      <c r="Z188" s="159"/>
      <c r="AA188" s="159"/>
      <c r="AB188" s="159"/>
      <c r="AC188" s="159"/>
    </row>
    <row r="189" spans="1:29" s="121" customFormat="1" x14ac:dyDescent="0.25">
      <c r="A189" s="120"/>
      <c r="C189" s="123"/>
      <c r="M189" s="159"/>
      <c r="N189" s="159"/>
      <c r="O189" s="159"/>
      <c r="P189" s="159"/>
      <c r="Q189" s="159"/>
      <c r="R189" s="159"/>
      <c r="S189" s="159"/>
      <c r="T189" s="159"/>
      <c r="U189" s="159"/>
      <c r="V189" s="159"/>
      <c r="W189" s="159"/>
      <c r="X189" s="159"/>
      <c r="Y189" s="160"/>
      <c r="Z189" s="159"/>
      <c r="AA189" s="159"/>
      <c r="AB189" s="159"/>
      <c r="AC189" s="159"/>
    </row>
    <row r="190" spans="1:29" s="121" customFormat="1" x14ac:dyDescent="0.25">
      <c r="A190" s="120"/>
      <c r="C190" s="123"/>
      <c r="M190" s="159"/>
      <c r="N190" s="159"/>
      <c r="O190" s="159"/>
      <c r="P190" s="159"/>
      <c r="Q190" s="159"/>
      <c r="R190" s="159"/>
      <c r="S190" s="159"/>
      <c r="T190" s="159"/>
      <c r="U190" s="159"/>
      <c r="V190" s="159"/>
      <c r="W190" s="159"/>
      <c r="X190" s="159"/>
      <c r="Y190" s="160"/>
      <c r="Z190" s="159"/>
      <c r="AA190" s="159"/>
      <c r="AB190" s="159"/>
      <c r="AC190" s="159"/>
    </row>
    <row r="191" spans="1:29" s="121" customFormat="1" x14ac:dyDescent="0.25">
      <c r="A191" s="120"/>
      <c r="C191" s="123"/>
      <c r="M191" s="159"/>
      <c r="N191" s="159"/>
      <c r="O191" s="159"/>
      <c r="P191" s="159"/>
      <c r="Q191" s="159"/>
      <c r="R191" s="159"/>
      <c r="S191" s="159"/>
      <c r="T191" s="159"/>
      <c r="U191" s="159"/>
      <c r="V191" s="159"/>
      <c r="W191" s="159"/>
      <c r="X191" s="159"/>
      <c r="Y191" s="160"/>
      <c r="Z191" s="159"/>
      <c r="AA191" s="159"/>
      <c r="AB191" s="159"/>
      <c r="AC191" s="159"/>
    </row>
    <row r="192" spans="1:29" s="121" customFormat="1" x14ac:dyDescent="0.25">
      <c r="A192" s="120"/>
      <c r="C192" s="123"/>
      <c r="M192" s="159"/>
      <c r="N192" s="159"/>
      <c r="O192" s="159"/>
      <c r="P192" s="159"/>
      <c r="Q192" s="159"/>
      <c r="R192" s="159"/>
      <c r="S192" s="159"/>
      <c r="T192" s="159"/>
      <c r="U192" s="159"/>
      <c r="V192" s="159"/>
      <c r="W192" s="159"/>
      <c r="X192" s="159"/>
      <c r="Y192" s="160"/>
      <c r="Z192" s="159"/>
      <c r="AA192" s="159"/>
      <c r="AB192" s="159"/>
      <c r="AC192" s="159"/>
    </row>
    <row r="193" spans="1:29" s="121" customFormat="1" x14ac:dyDescent="0.25">
      <c r="A193" s="120"/>
      <c r="C193" s="123"/>
      <c r="M193" s="159"/>
      <c r="N193" s="159"/>
      <c r="O193" s="159"/>
      <c r="P193" s="159"/>
      <c r="Q193" s="159"/>
      <c r="R193" s="159"/>
      <c r="S193" s="159"/>
      <c r="T193" s="159"/>
      <c r="U193" s="159"/>
      <c r="V193" s="159"/>
      <c r="W193" s="159"/>
      <c r="X193" s="159"/>
      <c r="Y193" s="160"/>
      <c r="Z193" s="159"/>
      <c r="AA193" s="159"/>
      <c r="AB193" s="159"/>
      <c r="AC193" s="159"/>
    </row>
    <row r="194" spans="1:29" s="121" customFormat="1" x14ac:dyDescent="0.25">
      <c r="A194" s="120"/>
      <c r="C194" s="123"/>
      <c r="M194" s="159"/>
      <c r="N194" s="159"/>
      <c r="O194" s="159"/>
      <c r="P194" s="159"/>
      <c r="Q194" s="159"/>
      <c r="R194" s="159"/>
      <c r="S194" s="159"/>
      <c r="T194" s="159"/>
      <c r="U194" s="159"/>
      <c r="V194" s="159"/>
      <c r="W194" s="159"/>
      <c r="X194" s="159"/>
      <c r="Y194" s="160"/>
      <c r="Z194" s="159"/>
      <c r="AA194" s="159"/>
      <c r="AB194" s="159"/>
      <c r="AC194" s="159"/>
    </row>
    <row r="195" spans="1:29" s="121" customFormat="1" x14ac:dyDescent="0.25">
      <c r="A195" s="120"/>
      <c r="C195" s="123"/>
      <c r="M195" s="159"/>
      <c r="N195" s="159"/>
      <c r="O195" s="159"/>
      <c r="P195" s="159"/>
      <c r="Q195" s="159"/>
      <c r="R195" s="159"/>
      <c r="S195" s="159"/>
      <c r="T195" s="159"/>
      <c r="U195" s="159"/>
      <c r="V195" s="159"/>
      <c r="W195" s="159"/>
      <c r="X195" s="159"/>
      <c r="Y195" s="160"/>
      <c r="Z195" s="159"/>
      <c r="AA195" s="159"/>
      <c r="AB195" s="159"/>
      <c r="AC195" s="159"/>
    </row>
    <row r="196" spans="1:29" s="121" customFormat="1" x14ac:dyDescent="0.25">
      <c r="A196" s="120"/>
      <c r="C196" s="123"/>
      <c r="M196" s="159"/>
      <c r="N196" s="159"/>
      <c r="O196" s="159"/>
      <c r="P196" s="159"/>
      <c r="Q196" s="159"/>
      <c r="R196" s="159"/>
      <c r="S196" s="159"/>
      <c r="T196" s="159"/>
      <c r="U196" s="159"/>
      <c r="V196" s="159"/>
      <c r="W196" s="159"/>
      <c r="X196" s="159"/>
      <c r="Y196" s="160"/>
      <c r="Z196" s="159"/>
      <c r="AA196" s="159"/>
      <c r="AB196" s="159"/>
      <c r="AC196" s="159"/>
    </row>
    <row r="197" spans="1:29" s="121" customFormat="1" x14ac:dyDescent="0.25">
      <c r="A197" s="120"/>
      <c r="C197" s="123"/>
      <c r="M197" s="159"/>
      <c r="N197" s="159"/>
      <c r="O197" s="159"/>
      <c r="P197" s="159"/>
      <c r="Q197" s="159"/>
      <c r="R197" s="159"/>
      <c r="S197" s="159"/>
      <c r="T197" s="159"/>
      <c r="U197" s="159"/>
      <c r="V197" s="159"/>
      <c r="W197" s="159"/>
      <c r="X197" s="159"/>
      <c r="Y197" s="160"/>
      <c r="Z197" s="159"/>
      <c r="AA197" s="159"/>
      <c r="AB197" s="159"/>
      <c r="AC197" s="159"/>
    </row>
    <row r="198" spans="1:29" s="121" customFormat="1" x14ac:dyDescent="0.25">
      <c r="A198" s="120"/>
      <c r="C198" s="123"/>
      <c r="M198" s="159"/>
      <c r="N198" s="159"/>
      <c r="O198" s="159"/>
      <c r="P198" s="159"/>
      <c r="Q198" s="159"/>
      <c r="R198" s="159"/>
      <c r="S198" s="159"/>
      <c r="T198" s="159"/>
      <c r="U198" s="159"/>
      <c r="V198" s="159"/>
      <c r="W198" s="159"/>
      <c r="X198" s="159"/>
      <c r="Y198" s="160"/>
      <c r="Z198" s="159"/>
      <c r="AA198" s="159"/>
      <c r="AB198" s="159"/>
      <c r="AC198" s="159"/>
    </row>
    <row r="199" spans="1:29" s="121" customFormat="1" x14ac:dyDescent="0.25">
      <c r="A199" s="120"/>
      <c r="C199" s="123"/>
      <c r="M199" s="159"/>
      <c r="N199" s="159"/>
      <c r="O199" s="159"/>
      <c r="P199" s="159"/>
      <c r="Q199" s="159"/>
      <c r="R199" s="159"/>
      <c r="S199" s="159"/>
      <c r="T199" s="159"/>
      <c r="U199" s="159"/>
      <c r="V199" s="159"/>
      <c r="W199" s="159"/>
      <c r="X199" s="159"/>
      <c r="Y199" s="160"/>
      <c r="Z199" s="159"/>
      <c r="AA199" s="159"/>
      <c r="AB199" s="159"/>
      <c r="AC199" s="159"/>
    </row>
    <row r="200" spans="1:29" s="121" customFormat="1" x14ac:dyDescent="0.25">
      <c r="A200" s="120"/>
      <c r="C200" s="123"/>
      <c r="M200" s="159"/>
      <c r="N200" s="159"/>
      <c r="O200" s="159"/>
      <c r="P200" s="159"/>
      <c r="Q200" s="159"/>
      <c r="R200" s="159"/>
      <c r="S200" s="159"/>
      <c r="T200" s="159"/>
      <c r="U200" s="159"/>
      <c r="V200" s="159"/>
      <c r="W200" s="159"/>
      <c r="X200" s="159"/>
      <c r="Y200" s="160"/>
      <c r="Z200" s="159"/>
      <c r="AA200" s="159"/>
      <c r="AB200" s="159"/>
      <c r="AC200" s="159"/>
    </row>
    <row r="201" spans="1:29" s="121" customFormat="1" x14ac:dyDescent="0.25">
      <c r="A201" s="120"/>
      <c r="C201" s="123"/>
      <c r="M201" s="159"/>
      <c r="N201" s="159"/>
      <c r="O201" s="159"/>
      <c r="P201" s="159"/>
      <c r="Q201" s="159"/>
      <c r="R201" s="159"/>
      <c r="S201" s="159"/>
      <c r="T201" s="159"/>
      <c r="U201" s="159"/>
      <c r="V201" s="159"/>
      <c r="W201" s="159"/>
      <c r="X201" s="159"/>
      <c r="Y201" s="160"/>
      <c r="Z201" s="159"/>
      <c r="AA201" s="159"/>
      <c r="AB201" s="159"/>
      <c r="AC201" s="159"/>
    </row>
    <row r="202" spans="1:29" s="121" customFormat="1" x14ac:dyDescent="0.25">
      <c r="A202" s="120"/>
      <c r="C202" s="123"/>
      <c r="M202" s="159"/>
      <c r="N202" s="159"/>
      <c r="O202" s="159"/>
      <c r="P202" s="159"/>
      <c r="Q202" s="159"/>
      <c r="R202" s="159"/>
      <c r="S202" s="159"/>
      <c r="T202" s="159"/>
      <c r="U202" s="159"/>
      <c r="V202" s="159"/>
      <c r="W202" s="159"/>
      <c r="X202" s="159"/>
      <c r="Y202" s="160"/>
      <c r="Z202" s="159"/>
      <c r="AA202" s="159"/>
      <c r="AB202" s="159"/>
      <c r="AC202" s="159"/>
    </row>
    <row r="203" spans="1:29" s="121" customFormat="1" x14ac:dyDescent="0.25">
      <c r="A203" s="120"/>
      <c r="C203" s="123"/>
      <c r="M203" s="159"/>
      <c r="N203" s="159"/>
      <c r="O203" s="159"/>
      <c r="P203" s="159"/>
      <c r="Q203" s="159"/>
      <c r="R203" s="159"/>
      <c r="S203" s="159"/>
      <c r="T203" s="159"/>
      <c r="U203" s="159"/>
      <c r="V203" s="159"/>
      <c r="W203" s="159"/>
      <c r="X203" s="159"/>
      <c r="Y203" s="160"/>
      <c r="Z203" s="159"/>
      <c r="AA203" s="159"/>
      <c r="AB203" s="159"/>
      <c r="AC203" s="159"/>
    </row>
    <row r="204" spans="1:29" s="121" customFormat="1" x14ac:dyDescent="0.25">
      <c r="A204" s="120"/>
      <c r="C204" s="123"/>
      <c r="M204" s="159"/>
      <c r="N204" s="159"/>
      <c r="O204" s="159"/>
      <c r="P204" s="159"/>
      <c r="Q204" s="159"/>
      <c r="R204" s="159"/>
      <c r="S204" s="159"/>
      <c r="T204" s="159"/>
      <c r="U204" s="159"/>
      <c r="V204" s="159"/>
      <c r="W204" s="159"/>
      <c r="X204" s="159"/>
      <c r="Y204" s="160"/>
      <c r="Z204" s="159"/>
      <c r="AA204" s="159"/>
      <c r="AB204" s="159"/>
      <c r="AC204" s="159"/>
    </row>
    <row r="205" spans="1:29" s="121" customFormat="1" x14ac:dyDescent="0.25">
      <c r="A205" s="120"/>
      <c r="C205" s="123"/>
      <c r="M205" s="159"/>
      <c r="N205" s="159"/>
      <c r="O205" s="159"/>
      <c r="P205" s="159"/>
      <c r="Q205" s="159"/>
      <c r="R205" s="159"/>
      <c r="S205" s="159"/>
      <c r="T205" s="159"/>
      <c r="U205" s="159"/>
      <c r="V205" s="159"/>
      <c r="W205" s="159"/>
      <c r="X205" s="159"/>
      <c r="Y205" s="160"/>
      <c r="Z205" s="159"/>
      <c r="AA205" s="159"/>
      <c r="AB205" s="159"/>
      <c r="AC205" s="159"/>
    </row>
    <row r="206" spans="1:29" s="121" customFormat="1" x14ac:dyDescent="0.25">
      <c r="A206" s="120"/>
      <c r="C206" s="123"/>
      <c r="M206" s="159"/>
      <c r="N206" s="159"/>
      <c r="O206" s="159"/>
      <c r="P206" s="159"/>
      <c r="Q206" s="159"/>
      <c r="R206" s="159"/>
      <c r="S206" s="159"/>
      <c r="T206" s="159"/>
      <c r="U206" s="159"/>
      <c r="V206" s="159"/>
      <c r="W206" s="159"/>
      <c r="X206" s="159"/>
      <c r="Y206" s="160"/>
      <c r="Z206" s="159"/>
      <c r="AA206" s="159"/>
      <c r="AB206" s="159"/>
      <c r="AC206" s="159"/>
    </row>
    <row r="207" spans="1:29" s="121" customFormat="1" x14ac:dyDescent="0.25">
      <c r="A207" s="120"/>
      <c r="C207" s="123"/>
      <c r="M207" s="159"/>
      <c r="N207" s="159"/>
      <c r="O207" s="159"/>
      <c r="P207" s="159"/>
      <c r="Q207" s="159"/>
      <c r="R207" s="159"/>
      <c r="S207" s="159"/>
      <c r="T207" s="159"/>
      <c r="U207" s="159"/>
      <c r="V207" s="159"/>
      <c r="W207" s="159"/>
      <c r="X207" s="159"/>
      <c r="Y207" s="160"/>
      <c r="Z207" s="159"/>
      <c r="AA207" s="159"/>
      <c r="AB207" s="159"/>
      <c r="AC207" s="159"/>
    </row>
    <row r="208" spans="1:29" s="121" customFormat="1" x14ac:dyDescent="0.25">
      <c r="A208" s="120"/>
      <c r="C208" s="123"/>
      <c r="M208" s="159"/>
      <c r="N208" s="159"/>
      <c r="O208" s="159"/>
      <c r="P208" s="159"/>
      <c r="Q208" s="159"/>
      <c r="R208" s="159"/>
      <c r="S208" s="159"/>
      <c r="T208" s="159"/>
      <c r="U208" s="159"/>
      <c r="V208" s="159"/>
      <c r="W208" s="159"/>
      <c r="X208" s="159"/>
      <c r="Y208" s="160"/>
      <c r="Z208" s="159"/>
      <c r="AA208" s="159"/>
      <c r="AB208" s="159"/>
      <c r="AC208" s="159"/>
    </row>
    <row r="209" spans="1:29" s="121" customFormat="1" x14ac:dyDescent="0.25">
      <c r="A209" s="120"/>
      <c r="C209" s="123"/>
      <c r="M209" s="159"/>
      <c r="N209" s="159"/>
      <c r="O209" s="159"/>
      <c r="P209" s="159"/>
      <c r="Q209" s="159"/>
      <c r="R209" s="159"/>
      <c r="S209" s="159"/>
      <c r="T209" s="159"/>
      <c r="U209" s="159"/>
      <c r="V209" s="159"/>
      <c r="W209" s="159"/>
      <c r="X209" s="159"/>
      <c r="Y209" s="160"/>
      <c r="Z209" s="159"/>
      <c r="AA209" s="159"/>
      <c r="AB209" s="159"/>
      <c r="AC209" s="159"/>
    </row>
    <row r="210" spans="1:29" s="121" customFormat="1" x14ac:dyDescent="0.25">
      <c r="A210" s="120"/>
      <c r="C210" s="123"/>
      <c r="M210" s="159"/>
      <c r="N210" s="159"/>
      <c r="O210" s="159"/>
      <c r="P210" s="159"/>
      <c r="Q210" s="159"/>
      <c r="R210" s="159"/>
      <c r="S210" s="159"/>
      <c r="T210" s="159"/>
      <c r="U210" s="159"/>
      <c r="V210" s="159"/>
      <c r="W210" s="159"/>
      <c r="X210" s="159"/>
      <c r="Y210" s="160"/>
      <c r="Z210" s="159"/>
      <c r="AA210" s="159"/>
      <c r="AB210" s="159"/>
      <c r="AC210" s="159"/>
    </row>
    <row r="211" spans="1:29" s="121" customFormat="1" x14ac:dyDescent="0.25">
      <c r="A211" s="120"/>
      <c r="C211" s="123"/>
      <c r="M211" s="159"/>
      <c r="N211" s="159"/>
      <c r="O211" s="159"/>
      <c r="P211" s="159"/>
      <c r="Q211" s="159"/>
      <c r="R211" s="159"/>
      <c r="S211" s="159"/>
      <c r="T211" s="159"/>
      <c r="U211" s="159"/>
      <c r="V211" s="159"/>
      <c r="W211" s="159"/>
      <c r="X211" s="159"/>
      <c r="Y211" s="160"/>
      <c r="Z211" s="159"/>
      <c r="AA211" s="159"/>
      <c r="AB211" s="159"/>
      <c r="AC211" s="159"/>
    </row>
    <row r="212" spans="1:29" s="121" customFormat="1" x14ac:dyDescent="0.25">
      <c r="A212" s="120"/>
      <c r="C212" s="123"/>
      <c r="M212" s="159"/>
      <c r="N212" s="159"/>
      <c r="O212" s="159"/>
      <c r="P212" s="159"/>
      <c r="Q212" s="159"/>
      <c r="R212" s="159"/>
      <c r="S212" s="159"/>
      <c r="T212" s="159"/>
      <c r="U212" s="159"/>
      <c r="V212" s="159"/>
      <c r="W212" s="159"/>
      <c r="X212" s="159"/>
      <c r="Y212" s="160"/>
      <c r="Z212" s="159"/>
      <c r="AA212" s="159"/>
      <c r="AB212" s="159"/>
      <c r="AC212" s="159"/>
    </row>
    <row r="213" spans="1:29" s="121" customFormat="1" x14ac:dyDescent="0.25">
      <c r="A213" s="120"/>
      <c r="C213" s="123"/>
      <c r="M213" s="159"/>
      <c r="N213" s="159"/>
      <c r="O213" s="159"/>
      <c r="P213" s="159"/>
      <c r="Q213" s="159"/>
      <c r="R213" s="159"/>
      <c r="S213" s="159"/>
      <c r="T213" s="159"/>
      <c r="U213" s="159"/>
      <c r="V213" s="159"/>
      <c r="W213" s="159"/>
      <c r="X213" s="159"/>
      <c r="Y213" s="160"/>
      <c r="Z213" s="159"/>
      <c r="AA213" s="159"/>
      <c r="AB213" s="159"/>
      <c r="AC213" s="159"/>
    </row>
    <row r="214" spans="1:29" s="121" customFormat="1" x14ac:dyDescent="0.25">
      <c r="A214" s="120"/>
      <c r="C214" s="123"/>
      <c r="M214" s="159"/>
      <c r="N214" s="159"/>
      <c r="O214" s="159"/>
      <c r="P214" s="159"/>
      <c r="Q214" s="159"/>
      <c r="R214" s="159"/>
      <c r="S214" s="159"/>
      <c r="T214" s="159"/>
      <c r="U214" s="159"/>
      <c r="V214" s="159"/>
      <c r="W214" s="159"/>
      <c r="X214" s="159"/>
      <c r="Y214" s="160"/>
      <c r="Z214" s="159"/>
      <c r="AA214" s="159"/>
      <c r="AB214" s="159"/>
      <c r="AC214" s="159"/>
    </row>
    <row r="215" spans="1:29" s="121" customFormat="1" x14ac:dyDescent="0.25">
      <c r="A215" s="120"/>
      <c r="C215" s="123"/>
      <c r="M215" s="159"/>
      <c r="N215" s="159"/>
      <c r="O215" s="159"/>
      <c r="P215" s="159"/>
      <c r="Q215" s="159"/>
      <c r="R215" s="159"/>
      <c r="S215" s="159"/>
      <c r="T215" s="159"/>
      <c r="U215" s="159"/>
      <c r="V215" s="159"/>
      <c r="W215" s="159"/>
      <c r="X215" s="159"/>
      <c r="Y215" s="160"/>
      <c r="Z215" s="159"/>
      <c r="AA215" s="159"/>
      <c r="AB215" s="159"/>
      <c r="AC215" s="159"/>
    </row>
    <row r="216" spans="1:29" s="121" customFormat="1" x14ac:dyDescent="0.25">
      <c r="A216" s="120"/>
      <c r="C216" s="123"/>
      <c r="M216" s="159"/>
      <c r="N216" s="159"/>
      <c r="O216" s="159"/>
      <c r="P216" s="159"/>
      <c r="Q216" s="159"/>
      <c r="R216" s="159"/>
      <c r="S216" s="159"/>
      <c r="T216" s="159"/>
      <c r="U216" s="159"/>
      <c r="V216" s="159"/>
      <c r="W216" s="159"/>
      <c r="X216" s="159"/>
      <c r="Y216" s="160"/>
      <c r="Z216" s="159"/>
      <c r="AA216" s="159"/>
      <c r="AB216" s="159"/>
      <c r="AC216" s="159"/>
    </row>
  </sheetData>
  <mergeCells count="24">
    <mergeCell ref="W2:W3"/>
    <mergeCell ref="X2:X3"/>
    <mergeCell ref="A24:B24"/>
    <mergeCell ref="A20:A21"/>
    <mergeCell ref="A16:A17"/>
    <mergeCell ref="A10:A14"/>
    <mergeCell ref="U2:V2"/>
    <mergeCell ref="A4:A8"/>
    <mergeCell ref="A1:AB1"/>
    <mergeCell ref="A2:A3"/>
    <mergeCell ref="B2:B3"/>
    <mergeCell ref="C2:C3"/>
    <mergeCell ref="D2:D3"/>
    <mergeCell ref="E2:G2"/>
    <mergeCell ref="H2:J2"/>
    <mergeCell ref="K2:L2"/>
    <mergeCell ref="Y2:Y3"/>
    <mergeCell ref="Z2:Z3"/>
    <mergeCell ref="AA2:AA3"/>
    <mergeCell ref="AB2:AB3"/>
    <mergeCell ref="M2:N2"/>
    <mergeCell ref="O2:P2"/>
    <mergeCell ref="Q2:R2"/>
    <mergeCell ref="S2:T2"/>
  </mergeCells>
  <conditionalFormatting sqref="G2 J4 G4:G7">
    <cfRule type="cellIs" dxfId="371" priority="654" operator="greaterThan">
      <formula>42</formula>
    </cfRule>
    <cfRule type="cellIs" dxfId="370" priority="655" operator="between">
      <formula>9</formula>
      <formula>41</formula>
    </cfRule>
    <cfRule type="cellIs" dxfId="369" priority="656" operator="lessThan">
      <formula>9</formula>
    </cfRule>
  </conditionalFormatting>
  <conditionalFormatting sqref="G2 J4 G4:G7">
    <cfRule type="cellIs" dxfId="368" priority="650" operator="between">
      <formula>10</formula>
      <formula>42</formula>
    </cfRule>
    <cfRule type="cellIs" dxfId="367" priority="651" operator="greaterThan">
      <formula>43</formula>
    </cfRule>
    <cfRule type="cellIs" dxfId="366" priority="652" operator="between">
      <formula>10</formula>
      <formula>42</formula>
    </cfRule>
    <cfRule type="cellIs" dxfId="365" priority="653" operator="lessThan">
      <formula>10</formula>
    </cfRule>
  </conditionalFormatting>
  <conditionalFormatting sqref="J4 G4:G7">
    <cfRule type="cellIs" dxfId="364" priority="647" operator="greaterThan">
      <formula>41</formula>
    </cfRule>
    <cfRule type="cellIs" dxfId="363" priority="648" operator="between">
      <formula>10</formula>
      <formula>41</formula>
    </cfRule>
    <cfRule type="cellIs" dxfId="362" priority="649" operator="lessThan">
      <formula>10</formula>
    </cfRule>
  </conditionalFormatting>
  <conditionalFormatting sqref="G9">
    <cfRule type="cellIs" dxfId="361" priority="587" operator="greaterThan">
      <formula>41</formula>
    </cfRule>
    <cfRule type="cellIs" dxfId="360" priority="588" operator="between">
      <formula>10</formula>
      <formula>41</formula>
    </cfRule>
    <cfRule type="cellIs" dxfId="359" priority="589" operator="lessThan">
      <formula>10</formula>
    </cfRule>
  </conditionalFormatting>
  <conditionalFormatting sqref="G9">
    <cfRule type="cellIs" dxfId="358" priority="584" operator="greaterThan">
      <formula>42</formula>
    </cfRule>
    <cfRule type="cellIs" dxfId="357" priority="585" operator="between">
      <formula>9</formula>
      <formula>41</formula>
    </cfRule>
    <cfRule type="cellIs" dxfId="356" priority="586" operator="lessThan">
      <formula>9</formula>
    </cfRule>
  </conditionalFormatting>
  <conditionalFormatting sqref="G9">
    <cfRule type="cellIs" dxfId="355" priority="580" operator="between">
      <formula>10</formula>
      <formula>42</formula>
    </cfRule>
    <cfRule type="cellIs" dxfId="354" priority="581" operator="greaterThan">
      <formula>43</formula>
    </cfRule>
    <cfRule type="cellIs" dxfId="353" priority="582" operator="between">
      <formula>10</formula>
      <formula>42</formula>
    </cfRule>
    <cfRule type="cellIs" dxfId="352" priority="583" operator="lessThan">
      <formula>10</formula>
    </cfRule>
  </conditionalFormatting>
  <conditionalFormatting sqref="J5 J9">
    <cfRule type="cellIs" dxfId="351" priority="577" operator="greaterThan">
      <formula>41</formula>
    </cfRule>
    <cfRule type="cellIs" dxfId="350" priority="578" operator="between">
      <formula>10</formula>
      <formula>41</formula>
    </cfRule>
    <cfRule type="cellIs" dxfId="349" priority="579" operator="lessThan">
      <formula>10</formula>
    </cfRule>
  </conditionalFormatting>
  <conditionalFormatting sqref="J5 J9">
    <cfRule type="cellIs" dxfId="348" priority="574" operator="greaterThan">
      <formula>42</formula>
    </cfRule>
    <cfRule type="cellIs" dxfId="347" priority="575" operator="between">
      <formula>9</formula>
      <formula>41</formula>
    </cfRule>
    <cfRule type="cellIs" dxfId="346" priority="576" operator="lessThan">
      <formula>9</formula>
    </cfRule>
  </conditionalFormatting>
  <conditionalFormatting sqref="J5 J9">
    <cfRule type="cellIs" dxfId="345" priority="570" operator="between">
      <formula>10</formula>
      <formula>42</formula>
    </cfRule>
    <cfRule type="cellIs" dxfId="344" priority="571" operator="greaterThan">
      <formula>43</formula>
    </cfRule>
    <cfRule type="cellIs" dxfId="343" priority="572" operator="between">
      <formula>10</formula>
      <formula>42</formula>
    </cfRule>
    <cfRule type="cellIs" dxfId="342" priority="573" operator="lessThan">
      <formula>10</formula>
    </cfRule>
  </conditionalFormatting>
  <conditionalFormatting sqref="G10">
    <cfRule type="cellIs" dxfId="341" priority="567" operator="greaterThan">
      <formula>41</formula>
    </cfRule>
    <cfRule type="cellIs" dxfId="340" priority="568" operator="between">
      <formula>10</formula>
      <formula>41</formula>
    </cfRule>
    <cfRule type="cellIs" dxfId="339" priority="569" operator="lessThan">
      <formula>10</formula>
    </cfRule>
  </conditionalFormatting>
  <conditionalFormatting sqref="G10">
    <cfRule type="cellIs" dxfId="338" priority="564" operator="greaterThan">
      <formula>42</formula>
    </cfRule>
    <cfRule type="cellIs" dxfId="337" priority="565" operator="between">
      <formula>9</formula>
      <formula>41</formula>
    </cfRule>
    <cfRule type="cellIs" dxfId="336" priority="566" operator="lessThan">
      <formula>9</formula>
    </cfRule>
  </conditionalFormatting>
  <conditionalFormatting sqref="G10">
    <cfRule type="cellIs" dxfId="335" priority="560" operator="between">
      <formula>10</formula>
      <formula>42</formula>
    </cfRule>
    <cfRule type="cellIs" dxfId="334" priority="561" operator="greaterThan">
      <formula>43</formula>
    </cfRule>
    <cfRule type="cellIs" dxfId="333" priority="562" operator="between">
      <formula>10</formula>
      <formula>42</formula>
    </cfRule>
    <cfRule type="cellIs" dxfId="332" priority="563" operator="lessThan">
      <formula>10</formula>
    </cfRule>
  </conditionalFormatting>
  <conditionalFormatting sqref="J10">
    <cfRule type="cellIs" dxfId="331" priority="557" operator="greaterThan">
      <formula>41</formula>
    </cfRule>
    <cfRule type="cellIs" dxfId="330" priority="558" operator="between">
      <formula>10</formula>
      <formula>41</formula>
    </cfRule>
    <cfRule type="cellIs" dxfId="329" priority="559" operator="lessThan">
      <formula>10</formula>
    </cfRule>
  </conditionalFormatting>
  <conditionalFormatting sqref="J10">
    <cfRule type="cellIs" dxfId="328" priority="554" operator="greaterThan">
      <formula>42</formula>
    </cfRule>
    <cfRule type="cellIs" dxfId="327" priority="555" operator="between">
      <formula>9</formula>
      <formula>41</formula>
    </cfRule>
    <cfRule type="cellIs" dxfId="326" priority="556" operator="lessThan">
      <formula>9</formula>
    </cfRule>
  </conditionalFormatting>
  <conditionalFormatting sqref="J10">
    <cfRule type="cellIs" dxfId="325" priority="550" operator="between">
      <formula>10</formula>
      <formula>42</formula>
    </cfRule>
    <cfRule type="cellIs" dxfId="324" priority="551" operator="greaterThan">
      <formula>43</formula>
    </cfRule>
    <cfRule type="cellIs" dxfId="323" priority="552" operator="between">
      <formula>10</formula>
      <formula>42</formula>
    </cfRule>
    <cfRule type="cellIs" dxfId="322" priority="553" operator="lessThan">
      <formula>10</formula>
    </cfRule>
  </conditionalFormatting>
  <conditionalFormatting sqref="G11">
    <cfRule type="cellIs" dxfId="321" priority="547" operator="greaterThan">
      <formula>41</formula>
    </cfRule>
    <cfRule type="cellIs" dxfId="320" priority="548" operator="between">
      <formula>10</formula>
      <formula>41</formula>
    </cfRule>
    <cfRule type="cellIs" dxfId="319" priority="549" operator="lessThan">
      <formula>10</formula>
    </cfRule>
  </conditionalFormatting>
  <conditionalFormatting sqref="G11">
    <cfRule type="cellIs" dxfId="318" priority="544" operator="greaterThan">
      <formula>42</formula>
    </cfRule>
    <cfRule type="cellIs" dxfId="317" priority="545" operator="between">
      <formula>9</formula>
      <formula>41</formula>
    </cfRule>
    <cfRule type="cellIs" dxfId="316" priority="546" operator="lessThan">
      <formula>9</formula>
    </cfRule>
  </conditionalFormatting>
  <conditionalFormatting sqref="G11">
    <cfRule type="cellIs" dxfId="315" priority="540" operator="between">
      <formula>10</formula>
      <formula>42</formula>
    </cfRule>
    <cfRule type="cellIs" dxfId="314" priority="541" operator="greaterThan">
      <formula>43</formula>
    </cfRule>
    <cfRule type="cellIs" dxfId="313" priority="542" operator="between">
      <formula>10</formula>
      <formula>42</formula>
    </cfRule>
    <cfRule type="cellIs" dxfId="312" priority="543" operator="lessThan">
      <formula>10</formula>
    </cfRule>
  </conditionalFormatting>
  <conditionalFormatting sqref="J11">
    <cfRule type="cellIs" dxfId="311" priority="537" operator="greaterThan">
      <formula>41</formula>
    </cfRule>
    <cfRule type="cellIs" dxfId="310" priority="538" operator="between">
      <formula>10</formula>
      <formula>41</formula>
    </cfRule>
    <cfRule type="cellIs" dxfId="309" priority="539" operator="lessThan">
      <formula>10</formula>
    </cfRule>
  </conditionalFormatting>
  <conditionalFormatting sqref="J11">
    <cfRule type="cellIs" dxfId="308" priority="534" operator="greaterThan">
      <formula>42</formula>
    </cfRule>
    <cfRule type="cellIs" dxfId="307" priority="535" operator="between">
      <formula>9</formula>
      <formula>41</formula>
    </cfRule>
    <cfRule type="cellIs" dxfId="306" priority="536" operator="lessThan">
      <formula>9</formula>
    </cfRule>
  </conditionalFormatting>
  <conditionalFormatting sqref="J11">
    <cfRule type="cellIs" dxfId="305" priority="530" operator="between">
      <formula>10</formula>
      <formula>42</formula>
    </cfRule>
    <cfRule type="cellIs" dxfId="304" priority="531" operator="greaterThan">
      <formula>43</formula>
    </cfRule>
    <cfRule type="cellIs" dxfId="303" priority="532" operator="between">
      <formula>10</formula>
      <formula>42</formula>
    </cfRule>
    <cfRule type="cellIs" dxfId="302" priority="533" operator="lessThan">
      <formula>10</formula>
    </cfRule>
  </conditionalFormatting>
  <conditionalFormatting sqref="G14">
    <cfRule type="cellIs" dxfId="301" priority="507" operator="greaterThan">
      <formula>41</formula>
    </cfRule>
    <cfRule type="cellIs" dxfId="300" priority="508" operator="between">
      <formula>10</formula>
      <formula>41</formula>
    </cfRule>
    <cfRule type="cellIs" dxfId="299" priority="509" operator="lessThan">
      <formula>10</formula>
    </cfRule>
  </conditionalFormatting>
  <conditionalFormatting sqref="G14">
    <cfRule type="cellIs" dxfId="298" priority="504" operator="greaterThan">
      <formula>42</formula>
    </cfRule>
    <cfRule type="cellIs" dxfId="297" priority="505" operator="between">
      <formula>9</formula>
      <formula>41</formula>
    </cfRule>
    <cfRule type="cellIs" dxfId="296" priority="506" operator="lessThan">
      <formula>9</formula>
    </cfRule>
  </conditionalFormatting>
  <conditionalFormatting sqref="G14">
    <cfRule type="cellIs" dxfId="295" priority="500" operator="between">
      <formula>10</formula>
      <formula>42</formula>
    </cfRule>
    <cfRule type="cellIs" dxfId="294" priority="501" operator="greaterThan">
      <formula>43</formula>
    </cfRule>
    <cfRule type="cellIs" dxfId="293" priority="502" operator="between">
      <formula>10</formula>
      <formula>42</formula>
    </cfRule>
    <cfRule type="cellIs" dxfId="292" priority="503" operator="lessThan">
      <formula>10</formula>
    </cfRule>
  </conditionalFormatting>
  <conditionalFormatting sqref="J14">
    <cfRule type="cellIs" dxfId="291" priority="497" operator="greaterThan">
      <formula>41</formula>
    </cfRule>
    <cfRule type="cellIs" dxfId="290" priority="498" operator="between">
      <formula>10</formula>
      <formula>41</formula>
    </cfRule>
    <cfRule type="cellIs" dxfId="289" priority="499" operator="lessThan">
      <formula>10</formula>
    </cfRule>
  </conditionalFormatting>
  <conditionalFormatting sqref="J14">
    <cfRule type="cellIs" dxfId="288" priority="494" operator="greaterThan">
      <formula>42</formula>
    </cfRule>
    <cfRule type="cellIs" dxfId="287" priority="495" operator="between">
      <formula>9</formula>
      <formula>41</formula>
    </cfRule>
    <cfRule type="cellIs" dxfId="286" priority="496" operator="lessThan">
      <formula>9</formula>
    </cfRule>
  </conditionalFormatting>
  <conditionalFormatting sqref="J14">
    <cfRule type="cellIs" dxfId="285" priority="490" operator="between">
      <formula>10</formula>
      <formula>42</formula>
    </cfRule>
    <cfRule type="cellIs" dxfId="284" priority="491" operator="greaterThan">
      <formula>43</formula>
    </cfRule>
    <cfRule type="cellIs" dxfId="283" priority="492" operator="between">
      <formula>10</formula>
      <formula>42</formula>
    </cfRule>
    <cfRule type="cellIs" dxfId="282" priority="493" operator="lessThan">
      <formula>10</formula>
    </cfRule>
  </conditionalFormatting>
  <conditionalFormatting sqref="G15">
    <cfRule type="cellIs" dxfId="281" priority="487" operator="greaterThan">
      <formula>41</formula>
    </cfRule>
    <cfRule type="cellIs" dxfId="280" priority="488" operator="between">
      <formula>10</formula>
      <formula>41</formula>
    </cfRule>
    <cfRule type="cellIs" dxfId="279" priority="489" operator="lessThan">
      <formula>10</formula>
    </cfRule>
  </conditionalFormatting>
  <conditionalFormatting sqref="G15">
    <cfRule type="cellIs" dxfId="278" priority="486" operator="lessThan">
      <formula>9</formula>
    </cfRule>
  </conditionalFormatting>
  <conditionalFormatting sqref="G15">
    <cfRule type="cellIs" dxfId="277" priority="483" operator="greaterThan">
      <formula>42</formula>
    </cfRule>
    <cfRule type="cellIs" dxfId="276" priority="484" operator="between">
      <formula>9</formula>
      <formula>41</formula>
    </cfRule>
    <cfRule type="cellIs" dxfId="275" priority="485" operator="lessThan">
      <formula>9</formula>
    </cfRule>
  </conditionalFormatting>
  <conditionalFormatting sqref="G15">
    <cfRule type="cellIs" dxfId="274" priority="479" operator="between">
      <formula>10</formula>
      <formula>42</formula>
    </cfRule>
    <cfRule type="cellIs" dxfId="273" priority="480" operator="greaterThan">
      <formula>43</formula>
    </cfRule>
    <cfRule type="cellIs" dxfId="272" priority="481" operator="between">
      <formula>10</formula>
      <formula>42</formula>
    </cfRule>
    <cfRule type="cellIs" dxfId="271" priority="482" operator="lessThan">
      <formula>10</formula>
    </cfRule>
  </conditionalFormatting>
  <conditionalFormatting sqref="J15">
    <cfRule type="cellIs" dxfId="270" priority="476" operator="greaterThan">
      <formula>41</formula>
    </cfRule>
    <cfRule type="cellIs" dxfId="269" priority="477" operator="between">
      <formula>10</formula>
      <formula>41</formula>
    </cfRule>
    <cfRule type="cellIs" dxfId="268" priority="478" operator="lessThan">
      <formula>10</formula>
    </cfRule>
  </conditionalFormatting>
  <conditionalFormatting sqref="J15">
    <cfRule type="cellIs" dxfId="267" priority="475" operator="lessThan">
      <formula>9</formula>
    </cfRule>
  </conditionalFormatting>
  <conditionalFormatting sqref="J15">
    <cfRule type="cellIs" dxfId="266" priority="472" operator="greaterThan">
      <formula>42</formula>
    </cfRule>
    <cfRule type="cellIs" dxfId="265" priority="473" operator="between">
      <formula>9</formula>
      <formula>41</formula>
    </cfRule>
    <cfRule type="cellIs" dxfId="264" priority="474" operator="lessThan">
      <formula>9</formula>
    </cfRule>
  </conditionalFormatting>
  <conditionalFormatting sqref="J15">
    <cfRule type="cellIs" dxfId="263" priority="468" operator="between">
      <formula>10</formula>
      <formula>42</formula>
    </cfRule>
    <cfRule type="cellIs" dxfId="262" priority="469" operator="greaterThan">
      <formula>43</formula>
    </cfRule>
    <cfRule type="cellIs" dxfId="261" priority="470" operator="between">
      <formula>10</formula>
      <formula>42</formula>
    </cfRule>
    <cfRule type="cellIs" dxfId="260" priority="471" operator="lessThan">
      <formula>10</formula>
    </cfRule>
  </conditionalFormatting>
  <conditionalFormatting sqref="G12">
    <cfRule type="cellIs" dxfId="259" priority="465" operator="greaterThan">
      <formula>41</formula>
    </cfRule>
    <cfRule type="cellIs" dxfId="258" priority="466" operator="between">
      <formula>10</formula>
      <formula>41</formula>
    </cfRule>
    <cfRule type="cellIs" dxfId="257" priority="467" operator="lessThan">
      <formula>10</formula>
    </cfRule>
  </conditionalFormatting>
  <conditionalFormatting sqref="G12">
    <cfRule type="cellIs" dxfId="256" priority="464" operator="lessThan">
      <formula>9</formula>
    </cfRule>
  </conditionalFormatting>
  <conditionalFormatting sqref="G12">
    <cfRule type="cellIs" dxfId="255" priority="461" operator="greaterThan">
      <formula>42</formula>
    </cfRule>
    <cfRule type="cellIs" dxfId="254" priority="462" operator="between">
      <formula>9</formula>
      <formula>41</formula>
    </cfRule>
    <cfRule type="cellIs" dxfId="253" priority="463" operator="lessThan">
      <formula>9</formula>
    </cfRule>
  </conditionalFormatting>
  <conditionalFormatting sqref="G12">
    <cfRule type="cellIs" dxfId="252" priority="457" operator="between">
      <formula>10</formula>
      <formula>42</formula>
    </cfRule>
    <cfRule type="cellIs" dxfId="251" priority="458" operator="greaterThan">
      <formula>43</formula>
    </cfRule>
    <cfRule type="cellIs" dxfId="250" priority="459" operator="between">
      <formula>10</formula>
      <formula>42</formula>
    </cfRule>
    <cfRule type="cellIs" dxfId="249" priority="460" operator="lessThan">
      <formula>10</formula>
    </cfRule>
  </conditionalFormatting>
  <conditionalFormatting sqref="J12">
    <cfRule type="cellIs" dxfId="248" priority="454" operator="greaterThan">
      <formula>41</formula>
    </cfRule>
    <cfRule type="cellIs" dxfId="247" priority="455" operator="between">
      <formula>10</formula>
      <formula>41</formula>
    </cfRule>
    <cfRule type="cellIs" dxfId="246" priority="456" operator="lessThan">
      <formula>10</formula>
    </cfRule>
  </conditionalFormatting>
  <conditionalFormatting sqref="J12">
    <cfRule type="cellIs" dxfId="245" priority="453" operator="lessThan">
      <formula>9</formula>
    </cfRule>
  </conditionalFormatting>
  <conditionalFormatting sqref="J12">
    <cfRule type="cellIs" dxfId="244" priority="450" operator="greaterThan">
      <formula>42</formula>
    </cfRule>
    <cfRule type="cellIs" dxfId="243" priority="451" operator="between">
      <formula>9</formula>
      <formula>41</formula>
    </cfRule>
    <cfRule type="cellIs" dxfId="242" priority="452" operator="lessThan">
      <formula>9</formula>
    </cfRule>
  </conditionalFormatting>
  <conditionalFormatting sqref="J12">
    <cfRule type="cellIs" dxfId="241" priority="446" operator="between">
      <formula>10</formula>
      <formula>42</formula>
    </cfRule>
    <cfRule type="cellIs" dxfId="240" priority="447" operator="greaterThan">
      <formula>43</formula>
    </cfRule>
    <cfRule type="cellIs" dxfId="239" priority="448" operator="between">
      <formula>10</formula>
      <formula>42</formula>
    </cfRule>
    <cfRule type="cellIs" dxfId="238" priority="449" operator="lessThan">
      <formula>10</formula>
    </cfRule>
  </conditionalFormatting>
  <conditionalFormatting sqref="G16">
    <cfRule type="cellIs" dxfId="237" priority="421" operator="greaterThan">
      <formula>41</formula>
    </cfRule>
    <cfRule type="cellIs" dxfId="236" priority="422" operator="between">
      <formula>10</formula>
      <formula>41</formula>
    </cfRule>
    <cfRule type="cellIs" dxfId="235" priority="423" operator="lessThan">
      <formula>10</formula>
    </cfRule>
  </conditionalFormatting>
  <conditionalFormatting sqref="G16">
    <cfRule type="cellIs" dxfId="234" priority="420" operator="lessThan">
      <formula>9</formula>
    </cfRule>
  </conditionalFormatting>
  <conditionalFormatting sqref="G16">
    <cfRule type="cellIs" dxfId="233" priority="417" operator="greaterThan">
      <formula>42</formula>
    </cfRule>
    <cfRule type="cellIs" dxfId="232" priority="418" operator="between">
      <formula>9</formula>
      <formula>41</formula>
    </cfRule>
    <cfRule type="cellIs" dxfId="231" priority="419" operator="lessThan">
      <formula>9</formula>
    </cfRule>
  </conditionalFormatting>
  <conditionalFormatting sqref="G16">
    <cfRule type="cellIs" dxfId="230" priority="413" operator="between">
      <formula>10</formula>
      <formula>42</formula>
    </cfRule>
    <cfRule type="cellIs" dxfId="229" priority="414" operator="greaterThan">
      <formula>43</formula>
    </cfRule>
    <cfRule type="cellIs" dxfId="228" priority="415" operator="between">
      <formula>10</formula>
      <formula>42</formula>
    </cfRule>
    <cfRule type="cellIs" dxfId="227" priority="416" operator="lessThan">
      <formula>10</formula>
    </cfRule>
  </conditionalFormatting>
  <conditionalFormatting sqref="J16">
    <cfRule type="cellIs" dxfId="226" priority="410" operator="greaterThan">
      <formula>41</formula>
    </cfRule>
    <cfRule type="cellIs" dxfId="225" priority="411" operator="between">
      <formula>10</formula>
      <formula>41</formula>
    </cfRule>
    <cfRule type="cellIs" dxfId="224" priority="412" operator="lessThan">
      <formula>10</formula>
    </cfRule>
  </conditionalFormatting>
  <conditionalFormatting sqref="J16">
    <cfRule type="cellIs" dxfId="223" priority="409" operator="lessThan">
      <formula>9</formula>
    </cfRule>
  </conditionalFormatting>
  <conditionalFormatting sqref="J16">
    <cfRule type="cellIs" dxfId="222" priority="406" operator="greaterThan">
      <formula>42</formula>
    </cfRule>
    <cfRule type="cellIs" dxfId="221" priority="407" operator="between">
      <formula>9</formula>
      <formula>41</formula>
    </cfRule>
    <cfRule type="cellIs" dxfId="220" priority="408" operator="lessThan">
      <formula>9</formula>
    </cfRule>
  </conditionalFormatting>
  <conditionalFormatting sqref="J16">
    <cfRule type="cellIs" dxfId="219" priority="402" operator="between">
      <formula>10</formula>
      <formula>42</formula>
    </cfRule>
    <cfRule type="cellIs" dxfId="218" priority="403" operator="greaterThan">
      <formula>43</formula>
    </cfRule>
    <cfRule type="cellIs" dxfId="217" priority="404" operator="between">
      <formula>10</formula>
      <formula>42</formula>
    </cfRule>
    <cfRule type="cellIs" dxfId="216" priority="405" operator="lessThan">
      <formula>10</formula>
    </cfRule>
  </conditionalFormatting>
  <conditionalFormatting sqref="G17">
    <cfRule type="cellIs" dxfId="215" priority="399" operator="greaterThan">
      <formula>41</formula>
    </cfRule>
    <cfRule type="cellIs" dxfId="214" priority="400" operator="between">
      <formula>10</formula>
      <formula>41</formula>
    </cfRule>
    <cfRule type="cellIs" dxfId="213" priority="401" operator="lessThan">
      <formula>10</formula>
    </cfRule>
  </conditionalFormatting>
  <conditionalFormatting sqref="G17">
    <cfRule type="cellIs" dxfId="212" priority="398" operator="lessThan">
      <formula>9</formula>
    </cfRule>
  </conditionalFormatting>
  <conditionalFormatting sqref="G17">
    <cfRule type="cellIs" dxfId="211" priority="395" operator="greaterThan">
      <formula>42</formula>
    </cfRule>
    <cfRule type="cellIs" dxfId="210" priority="396" operator="between">
      <formula>9</formula>
      <formula>41</formula>
    </cfRule>
    <cfRule type="cellIs" dxfId="209" priority="397" operator="lessThan">
      <formula>9</formula>
    </cfRule>
  </conditionalFormatting>
  <conditionalFormatting sqref="G17">
    <cfRule type="cellIs" dxfId="208" priority="391" operator="between">
      <formula>10</formula>
      <formula>42</formula>
    </cfRule>
    <cfRule type="cellIs" dxfId="207" priority="392" operator="greaterThan">
      <formula>43</formula>
    </cfRule>
    <cfRule type="cellIs" dxfId="206" priority="393" operator="between">
      <formula>10</formula>
      <formula>42</formula>
    </cfRule>
    <cfRule type="cellIs" dxfId="205" priority="394" operator="lessThan">
      <formula>10</formula>
    </cfRule>
  </conditionalFormatting>
  <conditionalFormatting sqref="J17">
    <cfRule type="cellIs" dxfId="204" priority="388" operator="greaterThan">
      <formula>41</formula>
    </cfRule>
    <cfRule type="cellIs" dxfId="203" priority="389" operator="between">
      <formula>10</formula>
      <formula>41</formula>
    </cfRule>
    <cfRule type="cellIs" dxfId="202" priority="390" operator="lessThan">
      <formula>10</formula>
    </cfRule>
  </conditionalFormatting>
  <conditionalFormatting sqref="J17">
    <cfRule type="cellIs" dxfId="201" priority="387" operator="lessThan">
      <formula>9</formula>
    </cfRule>
  </conditionalFormatting>
  <conditionalFormatting sqref="J17">
    <cfRule type="cellIs" dxfId="200" priority="384" operator="greaterThan">
      <formula>42</formula>
    </cfRule>
    <cfRule type="cellIs" dxfId="199" priority="385" operator="between">
      <formula>9</formula>
      <formula>41</formula>
    </cfRule>
    <cfRule type="cellIs" dxfId="198" priority="386" operator="lessThan">
      <formula>9</formula>
    </cfRule>
  </conditionalFormatting>
  <conditionalFormatting sqref="J17">
    <cfRule type="cellIs" dxfId="197" priority="380" operator="between">
      <formula>10</formula>
      <formula>42</formula>
    </cfRule>
    <cfRule type="cellIs" dxfId="196" priority="381" operator="greaterThan">
      <formula>43</formula>
    </cfRule>
    <cfRule type="cellIs" dxfId="195" priority="382" operator="between">
      <formula>10</formula>
      <formula>42</formula>
    </cfRule>
    <cfRule type="cellIs" dxfId="194" priority="383" operator="lessThan">
      <formula>10</formula>
    </cfRule>
  </conditionalFormatting>
  <conditionalFormatting sqref="G18">
    <cfRule type="cellIs" dxfId="193" priority="377" operator="greaterThan">
      <formula>41</formula>
    </cfRule>
    <cfRule type="cellIs" dxfId="192" priority="378" operator="between">
      <formula>10</formula>
      <formula>41</formula>
    </cfRule>
    <cfRule type="cellIs" dxfId="191" priority="379" operator="lessThan">
      <formula>10</formula>
    </cfRule>
  </conditionalFormatting>
  <conditionalFormatting sqref="G18">
    <cfRule type="cellIs" dxfId="190" priority="376" operator="lessThan">
      <formula>9</formula>
    </cfRule>
  </conditionalFormatting>
  <conditionalFormatting sqref="G18">
    <cfRule type="cellIs" dxfId="189" priority="373" operator="greaterThan">
      <formula>42</formula>
    </cfRule>
    <cfRule type="cellIs" dxfId="188" priority="374" operator="between">
      <formula>9</formula>
      <formula>41</formula>
    </cfRule>
    <cfRule type="cellIs" dxfId="187" priority="375" operator="lessThan">
      <formula>9</formula>
    </cfRule>
  </conditionalFormatting>
  <conditionalFormatting sqref="G18">
    <cfRule type="cellIs" dxfId="186" priority="369" operator="between">
      <formula>10</formula>
      <formula>42</formula>
    </cfRule>
    <cfRule type="cellIs" dxfId="185" priority="370" operator="greaterThan">
      <formula>43</formula>
    </cfRule>
    <cfRule type="cellIs" dxfId="184" priority="371" operator="between">
      <formula>10</formula>
      <formula>42</formula>
    </cfRule>
    <cfRule type="cellIs" dxfId="183" priority="372" operator="lessThan">
      <formula>10</formula>
    </cfRule>
  </conditionalFormatting>
  <conditionalFormatting sqref="J18">
    <cfRule type="cellIs" dxfId="182" priority="366" operator="greaterThan">
      <formula>41</formula>
    </cfRule>
    <cfRule type="cellIs" dxfId="181" priority="367" operator="between">
      <formula>10</formula>
      <formula>41</formula>
    </cfRule>
    <cfRule type="cellIs" dxfId="180" priority="368" operator="lessThan">
      <formula>10</formula>
    </cfRule>
  </conditionalFormatting>
  <conditionalFormatting sqref="J18">
    <cfRule type="cellIs" dxfId="179" priority="365" operator="lessThan">
      <formula>9</formula>
    </cfRule>
  </conditionalFormatting>
  <conditionalFormatting sqref="J18">
    <cfRule type="cellIs" dxfId="178" priority="362" operator="greaterThan">
      <formula>42</formula>
    </cfRule>
    <cfRule type="cellIs" dxfId="177" priority="363" operator="between">
      <formula>9</formula>
      <formula>41</formula>
    </cfRule>
    <cfRule type="cellIs" dxfId="176" priority="364" operator="lessThan">
      <formula>9</formula>
    </cfRule>
  </conditionalFormatting>
  <conditionalFormatting sqref="J18">
    <cfRule type="cellIs" dxfId="175" priority="358" operator="between">
      <formula>10</formula>
      <formula>42</formula>
    </cfRule>
    <cfRule type="cellIs" dxfId="174" priority="359" operator="greaterThan">
      <formula>43</formula>
    </cfRule>
    <cfRule type="cellIs" dxfId="173" priority="360" operator="between">
      <formula>10</formula>
      <formula>42</formula>
    </cfRule>
    <cfRule type="cellIs" dxfId="172" priority="361" operator="lessThan">
      <formula>10</formula>
    </cfRule>
  </conditionalFormatting>
  <conditionalFormatting sqref="G19">
    <cfRule type="cellIs" dxfId="171" priority="355" operator="greaterThan">
      <formula>41</formula>
    </cfRule>
    <cfRule type="cellIs" dxfId="170" priority="356" operator="between">
      <formula>10</formula>
      <formula>41</formula>
    </cfRule>
    <cfRule type="cellIs" dxfId="169" priority="357" operator="lessThan">
      <formula>10</formula>
    </cfRule>
  </conditionalFormatting>
  <conditionalFormatting sqref="G19">
    <cfRule type="cellIs" dxfId="168" priority="354" operator="lessThan">
      <formula>9</formula>
    </cfRule>
  </conditionalFormatting>
  <conditionalFormatting sqref="G19">
    <cfRule type="cellIs" dxfId="167" priority="351" operator="greaterThan">
      <formula>42</formula>
    </cfRule>
    <cfRule type="cellIs" dxfId="166" priority="352" operator="between">
      <formula>9</formula>
      <formula>41</formula>
    </cfRule>
    <cfRule type="cellIs" dxfId="165" priority="353" operator="lessThan">
      <formula>9</formula>
    </cfRule>
  </conditionalFormatting>
  <conditionalFormatting sqref="G19">
    <cfRule type="cellIs" dxfId="164" priority="347" operator="between">
      <formula>10</formula>
      <formula>42</formula>
    </cfRule>
    <cfRule type="cellIs" dxfId="163" priority="348" operator="greaterThan">
      <formula>43</formula>
    </cfRule>
    <cfRule type="cellIs" dxfId="162" priority="349" operator="between">
      <formula>10</formula>
      <formula>42</formula>
    </cfRule>
    <cfRule type="cellIs" dxfId="161" priority="350" operator="lessThan">
      <formula>10</formula>
    </cfRule>
  </conditionalFormatting>
  <conditionalFormatting sqref="J19">
    <cfRule type="cellIs" dxfId="160" priority="344" operator="greaterThan">
      <formula>41</formula>
    </cfRule>
    <cfRule type="cellIs" dxfId="159" priority="345" operator="between">
      <formula>10</formula>
      <formula>41</formula>
    </cfRule>
    <cfRule type="cellIs" dxfId="158" priority="346" operator="lessThan">
      <formula>10</formula>
    </cfRule>
  </conditionalFormatting>
  <conditionalFormatting sqref="J19">
    <cfRule type="cellIs" dxfId="157" priority="343" operator="lessThan">
      <formula>9</formula>
    </cfRule>
  </conditionalFormatting>
  <conditionalFormatting sqref="J19">
    <cfRule type="cellIs" dxfId="156" priority="340" operator="greaterThan">
      <formula>42</formula>
    </cfRule>
    <cfRule type="cellIs" dxfId="155" priority="341" operator="between">
      <formula>9</formula>
      <formula>41</formula>
    </cfRule>
    <cfRule type="cellIs" dxfId="154" priority="342" operator="lessThan">
      <formula>9</formula>
    </cfRule>
  </conditionalFormatting>
  <conditionalFormatting sqref="J19">
    <cfRule type="cellIs" dxfId="153" priority="336" operator="between">
      <formula>10</formula>
      <formula>42</formula>
    </cfRule>
    <cfRule type="cellIs" dxfId="152" priority="337" operator="greaterThan">
      <formula>43</formula>
    </cfRule>
    <cfRule type="cellIs" dxfId="151" priority="338" operator="between">
      <formula>10</formula>
      <formula>42</formula>
    </cfRule>
    <cfRule type="cellIs" dxfId="150" priority="339" operator="lessThan">
      <formula>10</formula>
    </cfRule>
  </conditionalFormatting>
  <conditionalFormatting sqref="G13">
    <cfRule type="cellIs" dxfId="149" priority="212" operator="greaterThan">
      <formula>41</formula>
    </cfRule>
    <cfRule type="cellIs" dxfId="148" priority="213" operator="between">
      <formula>10</formula>
      <formula>41</formula>
    </cfRule>
    <cfRule type="cellIs" dxfId="147" priority="214" operator="lessThan">
      <formula>10</formula>
    </cfRule>
  </conditionalFormatting>
  <conditionalFormatting sqref="G13">
    <cfRule type="cellIs" dxfId="146" priority="211" operator="lessThan">
      <formula>9</formula>
    </cfRule>
  </conditionalFormatting>
  <conditionalFormatting sqref="G13">
    <cfRule type="cellIs" dxfId="145" priority="208" operator="greaterThan">
      <formula>42</formula>
    </cfRule>
    <cfRule type="cellIs" dxfId="144" priority="209" operator="between">
      <formula>9</formula>
      <formula>41</formula>
    </cfRule>
    <cfRule type="cellIs" dxfId="143" priority="210" operator="lessThan">
      <formula>9</formula>
    </cfRule>
  </conditionalFormatting>
  <conditionalFormatting sqref="G13">
    <cfRule type="cellIs" dxfId="142" priority="204" operator="between">
      <formula>10</formula>
      <formula>42</formula>
    </cfRule>
    <cfRule type="cellIs" dxfId="141" priority="205" operator="greaterThan">
      <formula>43</formula>
    </cfRule>
    <cfRule type="cellIs" dxfId="140" priority="206" operator="between">
      <formula>10</formula>
      <formula>42</formula>
    </cfRule>
    <cfRule type="cellIs" dxfId="139" priority="207" operator="lessThan">
      <formula>10</formula>
    </cfRule>
  </conditionalFormatting>
  <conditionalFormatting sqref="J13">
    <cfRule type="cellIs" dxfId="138" priority="201" operator="greaterThan">
      <formula>41</formula>
    </cfRule>
    <cfRule type="cellIs" dxfId="137" priority="202" operator="between">
      <formula>10</formula>
      <formula>41</formula>
    </cfRule>
    <cfRule type="cellIs" dxfId="136" priority="203" operator="lessThan">
      <formula>10</formula>
    </cfRule>
  </conditionalFormatting>
  <conditionalFormatting sqref="J13">
    <cfRule type="cellIs" dxfId="135" priority="200" operator="lessThan">
      <formula>9</formula>
    </cfRule>
  </conditionalFormatting>
  <conditionalFormatting sqref="J13">
    <cfRule type="cellIs" dxfId="134" priority="197" operator="greaterThan">
      <formula>42</formula>
    </cfRule>
    <cfRule type="cellIs" dxfId="133" priority="198" operator="between">
      <formula>9</formula>
      <formula>41</formula>
    </cfRule>
    <cfRule type="cellIs" dxfId="132" priority="199" operator="lessThan">
      <formula>9</formula>
    </cfRule>
  </conditionalFormatting>
  <conditionalFormatting sqref="J13">
    <cfRule type="cellIs" dxfId="131" priority="193" operator="between">
      <formula>10</formula>
      <formula>42</formula>
    </cfRule>
    <cfRule type="cellIs" dxfId="130" priority="194" operator="greaterThan">
      <formula>43</formula>
    </cfRule>
    <cfRule type="cellIs" dxfId="129" priority="195" operator="between">
      <formula>10</formula>
      <formula>42</formula>
    </cfRule>
    <cfRule type="cellIs" dxfId="128" priority="196" operator="lessThan">
      <formula>10</formula>
    </cfRule>
  </conditionalFormatting>
  <conditionalFormatting sqref="G20">
    <cfRule type="cellIs" dxfId="127" priority="136" operator="greaterThan">
      <formula>41</formula>
    </cfRule>
    <cfRule type="cellIs" dxfId="126" priority="137" operator="between">
      <formula>10</formula>
      <formula>41</formula>
    </cfRule>
    <cfRule type="cellIs" dxfId="125" priority="138" operator="lessThan">
      <formula>10</formula>
    </cfRule>
  </conditionalFormatting>
  <conditionalFormatting sqref="G20">
    <cfRule type="cellIs" dxfId="124" priority="135" operator="lessThan">
      <formula>9</formula>
    </cfRule>
  </conditionalFormatting>
  <conditionalFormatting sqref="G20">
    <cfRule type="cellIs" dxfId="123" priority="132" operator="greaterThan">
      <formula>42</formula>
    </cfRule>
    <cfRule type="cellIs" dxfId="122" priority="133" operator="between">
      <formula>9</formula>
      <formula>41</formula>
    </cfRule>
    <cfRule type="cellIs" dxfId="121" priority="134" operator="lessThan">
      <formula>9</formula>
    </cfRule>
  </conditionalFormatting>
  <conditionalFormatting sqref="G20">
    <cfRule type="cellIs" dxfId="120" priority="128" operator="between">
      <formula>10</formula>
      <formula>42</formula>
    </cfRule>
    <cfRule type="cellIs" dxfId="119" priority="129" operator="greaterThan">
      <formula>43</formula>
    </cfRule>
    <cfRule type="cellIs" dxfId="118" priority="130" operator="between">
      <formula>10</formula>
      <formula>42</formula>
    </cfRule>
    <cfRule type="cellIs" dxfId="117" priority="131" operator="lessThan">
      <formula>10</formula>
    </cfRule>
  </conditionalFormatting>
  <conditionalFormatting sqref="J20">
    <cfRule type="cellIs" dxfId="116" priority="125" operator="greaterThan">
      <formula>41</formula>
    </cfRule>
    <cfRule type="cellIs" dxfId="115" priority="126" operator="between">
      <formula>10</formula>
      <formula>41</formula>
    </cfRule>
    <cfRule type="cellIs" dxfId="114" priority="127" operator="lessThan">
      <formula>10</formula>
    </cfRule>
  </conditionalFormatting>
  <conditionalFormatting sqref="J20">
    <cfRule type="cellIs" dxfId="113" priority="124" operator="lessThan">
      <formula>9</formula>
    </cfRule>
  </conditionalFormatting>
  <conditionalFormatting sqref="J20">
    <cfRule type="cellIs" dxfId="112" priority="121" operator="greaterThan">
      <formula>42</formula>
    </cfRule>
    <cfRule type="cellIs" dxfId="111" priority="122" operator="between">
      <formula>9</formula>
      <formula>41</formula>
    </cfRule>
    <cfRule type="cellIs" dxfId="110" priority="123" operator="lessThan">
      <formula>9</formula>
    </cfRule>
  </conditionalFormatting>
  <conditionalFormatting sqref="J20">
    <cfRule type="cellIs" dxfId="109" priority="117" operator="between">
      <formula>10</formula>
      <formula>42</formula>
    </cfRule>
    <cfRule type="cellIs" dxfId="108" priority="118" operator="greaterThan">
      <formula>43</formula>
    </cfRule>
    <cfRule type="cellIs" dxfId="107" priority="119" operator="between">
      <formula>10</formula>
      <formula>42</formula>
    </cfRule>
    <cfRule type="cellIs" dxfId="106" priority="120" operator="lessThan">
      <formula>10</formula>
    </cfRule>
  </conditionalFormatting>
  <conditionalFormatting sqref="G21">
    <cfRule type="cellIs" dxfId="105" priority="114" operator="greaterThan">
      <formula>41</formula>
    </cfRule>
    <cfRule type="cellIs" dxfId="104" priority="115" operator="between">
      <formula>10</formula>
      <formula>41</formula>
    </cfRule>
    <cfRule type="cellIs" dxfId="103" priority="116" operator="lessThan">
      <formula>10</formula>
    </cfRule>
  </conditionalFormatting>
  <conditionalFormatting sqref="G21">
    <cfRule type="cellIs" dxfId="102" priority="113" operator="lessThan">
      <formula>9</formula>
    </cfRule>
  </conditionalFormatting>
  <conditionalFormatting sqref="G21">
    <cfRule type="cellIs" dxfId="101" priority="110" operator="greaterThan">
      <formula>42</formula>
    </cfRule>
    <cfRule type="cellIs" dxfId="100" priority="111" operator="between">
      <formula>9</formula>
      <formula>41</formula>
    </cfRule>
    <cfRule type="cellIs" dxfId="99" priority="112" operator="lessThan">
      <formula>9</formula>
    </cfRule>
  </conditionalFormatting>
  <conditionalFormatting sqref="G21">
    <cfRule type="cellIs" dxfId="98" priority="106" operator="between">
      <formula>10</formula>
      <formula>42</formula>
    </cfRule>
    <cfRule type="cellIs" dxfId="97" priority="107" operator="greaterThan">
      <formula>43</formula>
    </cfRule>
    <cfRule type="cellIs" dxfId="96" priority="108" operator="between">
      <formula>10</formula>
      <formula>42</formula>
    </cfRule>
    <cfRule type="cellIs" dxfId="95" priority="109" operator="lessThan">
      <formula>10</formula>
    </cfRule>
  </conditionalFormatting>
  <conditionalFormatting sqref="J21">
    <cfRule type="cellIs" dxfId="94" priority="103" operator="greaterThan">
      <formula>41</formula>
    </cfRule>
    <cfRule type="cellIs" dxfId="93" priority="104" operator="between">
      <formula>10</formula>
      <formula>41</formula>
    </cfRule>
    <cfRule type="cellIs" dxfId="92" priority="105" operator="lessThan">
      <formula>10</formula>
    </cfRule>
  </conditionalFormatting>
  <conditionalFormatting sqref="J21">
    <cfRule type="cellIs" dxfId="91" priority="102" operator="lessThan">
      <formula>9</formula>
    </cfRule>
  </conditionalFormatting>
  <conditionalFormatting sqref="J21">
    <cfRule type="cellIs" dxfId="90" priority="99" operator="greaterThan">
      <formula>42</formula>
    </cfRule>
    <cfRule type="cellIs" dxfId="89" priority="100" operator="between">
      <formula>9</formula>
      <formula>41</formula>
    </cfRule>
    <cfRule type="cellIs" dxfId="88" priority="101" operator="lessThan">
      <formula>9</formula>
    </cfRule>
  </conditionalFormatting>
  <conditionalFormatting sqref="J21">
    <cfRule type="cellIs" dxfId="87" priority="95" operator="between">
      <formula>10</formula>
      <formula>42</formula>
    </cfRule>
    <cfRule type="cellIs" dxfId="86" priority="96" operator="greaterThan">
      <formula>43</formula>
    </cfRule>
    <cfRule type="cellIs" dxfId="85" priority="97" operator="between">
      <formula>10</formula>
      <formula>42</formula>
    </cfRule>
    <cfRule type="cellIs" dxfId="84" priority="98" operator="lessThan">
      <formula>10</formula>
    </cfRule>
  </conditionalFormatting>
  <conditionalFormatting sqref="J22">
    <cfRule type="cellIs" dxfId="83" priority="81" operator="greaterThan">
      <formula>41</formula>
    </cfRule>
    <cfRule type="cellIs" dxfId="82" priority="82" operator="between">
      <formula>10</formula>
      <formula>41</formula>
    </cfRule>
    <cfRule type="cellIs" dxfId="81" priority="83" operator="lessThan">
      <formula>10</formula>
    </cfRule>
  </conditionalFormatting>
  <conditionalFormatting sqref="J22">
    <cfRule type="cellIs" dxfId="80" priority="80" operator="lessThan">
      <formula>9</formula>
    </cfRule>
  </conditionalFormatting>
  <conditionalFormatting sqref="J22">
    <cfRule type="cellIs" dxfId="79" priority="77" operator="greaterThan">
      <formula>42</formula>
    </cfRule>
    <cfRule type="cellIs" dxfId="78" priority="78" operator="between">
      <formula>9</formula>
      <formula>41</formula>
    </cfRule>
    <cfRule type="cellIs" dxfId="77" priority="79" operator="lessThan">
      <formula>9</formula>
    </cfRule>
  </conditionalFormatting>
  <conditionalFormatting sqref="J22">
    <cfRule type="cellIs" dxfId="76" priority="73" operator="between">
      <formula>10</formula>
      <formula>42</formula>
    </cfRule>
    <cfRule type="cellIs" dxfId="75" priority="74" operator="greaterThan">
      <formula>43</formula>
    </cfRule>
    <cfRule type="cellIs" dxfId="74" priority="75" operator="between">
      <formula>10</formula>
      <formula>42</formula>
    </cfRule>
    <cfRule type="cellIs" dxfId="73" priority="76" operator="lessThan">
      <formula>10</formula>
    </cfRule>
  </conditionalFormatting>
  <conditionalFormatting sqref="G22">
    <cfRule type="cellIs" dxfId="72" priority="92" operator="greaterThan">
      <formula>41</formula>
    </cfRule>
    <cfRule type="cellIs" dxfId="71" priority="93" operator="between">
      <formula>10</formula>
      <formula>41</formula>
    </cfRule>
    <cfRule type="cellIs" dxfId="70" priority="94" operator="lessThan">
      <formula>10</formula>
    </cfRule>
  </conditionalFormatting>
  <conditionalFormatting sqref="G22">
    <cfRule type="cellIs" dxfId="69" priority="91" operator="lessThan">
      <formula>9</formula>
    </cfRule>
  </conditionalFormatting>
  <conditionalFormatting sqref="G22">
    <cfRule type="cellIs" dxfId="68" priority="88" operator="greaterThan">
      <formula>42</formula>
    </cfRule>
    <cfRule type="cellIs" dxfId="67" priority="89" operator="between">
      <formula>9</formula>
      <formula>41</formula>
    </cfRule>
    <cfRule type="cellIs" dxfId="66" priority="90" operator="lessThan">
      <formula>9</formula>
    </cfRule>
  </conditionalFormatting>
  <conditionalFormatting sqref="G22">
    <cfRule type="cellIs" dxfId="65" priority="84" operator="between">
      <formula>10</formula>
      <formula>42</formula>
    </cfRule>
    <cfRule type="cellIs" dxfId="64" priority="85" operator="greaterThan">
      <formula>43</formula>
    </cfRule>
    <cfRule type="cellIs" dxfId="63" priority="86" operator="between">
      <formula>10</formula>
      <formula>42</formula>
    </cfRule>
    <cfRule type="cellIs" dxfId="62" priority="87" operator="lessThan">
      <formula>10</formula>
    </cfRule>
  </conditionalFormatting>
  <conditionalFormatting sqref="G23">
    <cfRule type="cellIs" dxfId="61" priority="70" operator="greaterThan">
      <formula>41</formula>
    </cfRule>
    <cfRule type="cellIs" dxfId="60" priority="71" operator="between">
      <formula>10</formula>
      <formula>41</formula>
    </cfRule>
    <cfRule type="cellIs" dxfId="59" priority="72" operator="lessThan">
      <formula>10</formula>
    </cfRule>
  </conditionalFormatting>
  <conditionalFormatting sqref="G23">
    <cfRule type="cellIs" dxfId="58" priority="69" operator="lessThan">
      <formula>9</formula>
    </cfRule>
  </conditionalFormatting>
  <conditionalFormatting sqref="G23">
    <cfRule type="cellIs" dxfId="57" priority="66" operator="greaterThan">
      <formula>42</formula>
    </cfRule>
    <cfRule type="cellIs" dxfId="56" priority="67" operator="between">
      <formula>9</formula>
      <formula>41</formula>
    </cfRule>
    <cfRule type="cellIs" dxfId="55" priority="68" operator="lessThan">
      <formula>9</formula>
    </cfRule>
  </conditionalFormatting>
  <conditionalFormatting sqref="G23">
    <cfRule type="cellIs" dxfId="54" priority="62" operator="between">
      <formula>10</formula>
      <formula>42</formula>
    </cfRule>
    <cfRule type="cellIs" dxfId="53" priority="63" operator="greaterThan">
      <formula>43</formula>
    </cfRule>
    <cfRule type="cellIs" dxfId="52" priority="64" operator="between">
      <formula>10</formula>
      <formula>42</formula>
    </cfRule>
    <cfRule type="cellIs" dxfId="51" priority="65" operator="lessThan">
      <formula>10</formula>
    </cfRule>
  </conditionalFormatting>
  <conditionalFormatting sqref="J23">
    <cfRule type="cellIs" dxfId="50" priority="59" operator="greaterThan">
      <formula>41</formula>
    </cfRule>
    <cfRule type="cellIs" dxfId="49" priority="60" operator="between">
      <formula>10</formula>
      <formula>41</formula>
    </cfRule>
    <cfRule type="cellIs" dxfId="48" priority="61" operator="lessThan">
      <formula>10</formula>
    </cfRule>
  </conditionalFormatting>
  <conditionalFormatting sqref="J23">
    <cfRule type="cellIs" dxfId="47" priority="58" operator="lessThan">
      <formula>9</formula>
    </cfRule>
  </conditionalFormatting>
  <conditionalFormatting sqref="J23">
    <cfRule type="cellIs" dxfId="46" priority="55" operator="greaterThan">
      <formula>42</formula>
    </cfRule>
    <cfRule type="cellIs" dxfId="45" priority="56" operator="between">
      <formula>9</formula>
      <formula>41</formula>
    </cfRule>
    <cfRule type="cellIs" dxfId="44" priority="57" operator="lessThan">
      <formula>9</formula>
    </cfRule>
  </conditionalFormatting>
  <conditionalFormatting sqref="J23">
    <cfRule type="cellIs" dxfId="43" priority="51" operator="between">
      <formula>10</formula>
      <formula>42</formula>
    </cfRule>
    <cfRule type="cellIs" dxfId="42" priority="52" operator="greaterThan">
      <formula>43</formula>
    </cfRule>
    <cfRule type="cellIs" dxfId="41" priority="53" operator="between">
      <formula>10</formula>
      <formula>42</formula>
    </cfRule>
    <cfRule type="cellIs" dxfId="40" priority="54" operator="lessThan">
      <formula>10</formula>
    </cfRule>
  </conditionalFormatting>
  <conditionalFormatting sqref="J6">
    <cfRule type="cellIs" dxfId="39" priority="48" operator="greaterThan">
      <formula>41</formula>
    </cfRule>
    <cfRule type="cellIs" dxfId="38" priority="49" operator="between">
      <formula>10</formula>
      <formula>41</formula>
    </cfRule>
    <cfRule type="cellIs" dxfId="37" priority="50" operator="lessThan">
      <formula>10</formula>
    </cfRule>
  </conditionalFormatting>
  <conditionalFormatting sqref="J6">
    <cfRule type="cellIs" dxfId="36" priority="45" operator="greaterThan">
      <formula>42</formula>
    </cfRule>
    <cfRule type="cellIs" dxfId="35" priority="46" operator="between">
      <formula>9</formula>
      <formula>41</formula>
    </cfRule>
    <cfRule type="cellIs" dxfId="34" priority="47" operator="lessThan">
      <formula>9</formula>
    </cfRule>
  </conditionalFormatting>
  <conditionalFormatting sqref="J6">
    <cfRule type="cellIs" dxfId="33" priority="41" operator="between">
      <formula>10</formula>
      <formula>42</formula>
    </cfRule>
    <cfRule type="cellIs" dxfId="32" priority="42" operator="greaterThan">
      <formula>43</formula>
    </cfRule>
    <cfRule type="cellIs" dxfId="31" priority="43" operator="between">
      <formula>10</formula>
      <formula>42</formula>
    </cfRule>
    <cfRule type="cellIs" dxfId="30" priority="44" operator="lessThan">
      <formula>10</formula>
    </cfRule>
  </conditionalFormatting>
  <conditionalFormatting sqref="J7">
    <cfRule type="cellIs" dxfId="29" priority="38" operator="greaterThan">
      <formula>41</formula>
    </cfRule>
    <cfRule type="cellIs" dxfId="28" priority="39" operator="between">
      <formula>10</formula>
      <formula>41</formula>
    </cfRule>
    <cfRule type="cellIs" dxfId="27" priority="40" operator="lessThan">
      <formula>10</formula>
    </cfRule>
  </conditionalFormatting>
  <conditionalFormatting sqref="J7">
    <cfRule type="cellIs" dxfId="26" priority="35" operator="greaterThan">
      <formula>42</formula>
    </cfRule>
    <cfRule type="cellIs" dxfId="25" priority="36" operator="between">
      <formula>9</formula>
      <formula>41</formula>
    </cfRule>
    <cfRule type="cellIs" dxfId="24" priority="37" operator="lessThan">
      <formula>9</formula>
    </cfRule>
  </conditionalFormatting>
  <conditionalFormatting sqref="J7">
    <cfRule type="cellIs" dxfId="23" priority="31" operator="between">
      <formula>10</formula>
      <formula>42</formula>
    </cfRule>
    <cfRule type="cellIs" dxfId="22" priority="32" operator="greaterThan">
      <formula>43</formula>
    </cfRule>
    <cfRule type="cellIs" dxfId="21" priority="33" operator="between">
      <formula>10</formula>
      <formula>42</formula>
    </cfRule>
    <cfRule type="cellIs" dxfId="20" priority="34" operator="lessThan">
      <formula>10</formula>
    </cfRule>
  </conditionalFormatting>
  <conditionalFormatting sqref="G8">
    <cfRule type="cellIs" dxfId="19" priority="28" operator="greaterThan">
      <formula>42</formula>
    </cfRule>
    <cfRule type="cellIs" dxfId="18" priority="29" operator="between">
      <formula>9</formula>
      <formula>41</formula>
    </cfRule>
    <cfRule type="cellIs" dxfId="17" priority="30" operator="lessThan">
      <formula>9</formula>
    </cfRule>
  </conditionalFormatting>
  <conditionalFormatting sqref="G8">
    <cfRule type="cellIs" dxfId="16" priority="24" operator="between">
      <formula>10</formula>
      <formula>42</formula>
    </cfRule>
    <cfRule type="cellIs" dxfId="15" priority="25" operator="greaterThan">
      <formula>43</formula>
    </cfRule>
    <cfRule type="cellIs" dxfId="14" priority="26" operator="between">
      <formula>10</formula>
      <formula>42</formula>
    </cfRule>
    <cfRule type="cellIs" dxfId="13" priority="27" operator="lessThan">
      <formula>10</formula>
    </cfRule>
  </conditionalFormatting>
  <conditionalFormatting sqref="G8">
    <cfRule type="cellIs" dxfId="12" priority="21" operator="greaterThan">
      <formula>41</formula>
    </cfRule>
    <cfRule type="cellIs" dxfId="11" priority="22" operator="between">
      <formula>10</formula>
      <formula>41</formula>
    </cfRule>
    <cfRule type="cellIs" dxfId="10" priority="23" operator="lessThan">
      <formula>10</formula>
    </cfRule>
  </conditionalFormatting>
  <conditionalFormatting sqref="J8">
    <cfRule type="cellIs" dxfId="9" priority="8" operator="greaterThan">
      <formula>41</formula>
    </cfRule>
    <cfRule type="cellIs" dxfId="8" priority="9" operator="between">
      <formula>10</formula>
      <formula>41</formula>
    </cfRule>
    <cfRule type="cellIs" dxfId="7" priority="10" operator="lessThan">
      <formula>10</formula>
    </cfRule>
  </conditionalFormatting>
  <conditionalFormatting sqref="J8">
    <cfRule type="cellIs" dxfId="6" priority="5" operator="greaterThan">
      <formula>42</formula>
    </cfRule>
    <cfRule type="cellIs" dxfId="5" priority="6" operator="between">
      <formula>9</formula>
      <formula>41</formula>
    </cfRule>
    <cfRule type="cellIs" dxfId="4" priority="7" operator="lessThan">
      <formula>9</formula>
    </cfRule>
  </conditionalFormatting>
  <conditionalFormatting sqref="J8">
    <cfRule type="cellIs" dxfId="3" priority="1" operator="between">
      <formula>10</formula>
      <formula>42</formula>
    </cfRule>
    <cfRule type="cellIs" dxfId="2" priority="2" operator="greaterThan">
      <formula>43</formula>
    </cfRule>
    <cfRule type="cellIs" dxfId="1" priority="3" operator="between">
      <formula>10</formula>
      <formula>42</formula>
    </cfRule>
    <cfRule type="cellIs" dxfId="0" priority="4" operator="lessThan">
      <formula>10</formula>
    </cfRule>
  </conditionalFormatting>
  <pageMargins left="0.7" right="0.7" top="0.75" bottom="0.75" header="0.3" footer="0.3"/>
  <pageSetup paperSize="9" scale="2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4"/>
  <dimension ref="A2:A31"/>
  <sheetViews>
    <sheetView workbookViewId="0">
      <selection activeCell="A27" sqref="A27"/>
    </sheetView>
  </sheetViews>
  <sheetFormatPr defaultRowHeight="15.75" x14ac:dyDescent="0.25"/>
  <cols>
    <col min="1" max="1" width="74" style="99" customWidth="1"/>
    <col min="2" max="2" width="9.7109375" customWidth="1"/>
  </cols>
  <sheetData>
    <row r="2" spans="1:1" ht="25.5" customHeight="1" x14ac:dyDescent="0.25">
      <c r="A2" s="100" t="s">
        <v>26</v>
      </c>
    </row>
    <row r="3" spans="1:1" ht="81.75" customHeight="1" x14ac:dyDescent="0.25">
      <c r="A3" s="101" t="s">
        <v>970</v>
      </c>
    </row>
    <row r="4" spans="1:1" s="97" customFormat="1" ht="21.75" customHeight="1" x14ac:dyDescent="0.3">
      <c r="A4" s="98" t="s">
        <v>48</v>
      </c>
    </row>
    <row r="5" spans="1:1" s="97" customFormat="1" ht="21.75" customHeight="1" x14ac:dyDescent="0.3">
      <c r="A5" s="98" t="s">
        <v>971</v>
      </c>
    </row>
    <row r="6" spans="1:1" s="97" customFormat="1" ht="21.75" customHeight="1" x14ac:dyDescent="0.3">
      <c r="A6" s="98" t="s">
        <v>972</v>
      </c>
    </row>
    <row r="7" spans="1:1" s="97" customFormat="1" ht="21.75" customHeight="1" x14ac:dyDescent="0.3">
      <c r="A7" s="98" t="s">
        <v>183</v>
      </c>
    </row>
    <row r="8" spans="1:1" s="97" customFormat="1" ht="21.75" customHeight="1" x14ac:dyDescent="0.3">
      <c r="A8" s="98" t="s">
        <v>216</v>
      </c>
    </row>
    <row r="9" spans="1:1" s="97" customFormat="1" ht="21.75" customHeight="1" x14ac:dyDescent="0.3">
      <c r="A9" s="98" t="s">
        <v>973</v>
      </c>
    </row>
    <row r="10" spans="1:1" s="97" customFormat="1" ht="21.75" customHeight="1" x14ac:dyDescent="0.3">
      <c r="A10" s="98" t="s">
        <v>974</v>
      </c>
    </row>
    <row r="11" spans="1:1" s="97" customFormat="1" ht="21.75" customHeight="1" x14ac:dyDescent="0.3">
      <c r="A11" s="98" t="s">
        <v>316</v>
      </c>
    </row>
    <row r="12" spans="1:1" s="97" customFormat="1" ht="21.75" customHeight="1" x14ac:dyDescent="0.3">
      <c r="A12" s="98" t="s">
        <v>350</v>
      </c>
    </row>
    <row r="13" spans="1:1" s="97" customFormat="1" ht="21.75" customHeight="1" x14ac:dyDescent="0.3">
      <c r="A13" s="98" t="s">
        <v>449</v>
      </c>
    </row>
    <row r="14" spans="1:1" s="97" customFormat="1" ht="21.75" customHeight="1" x14ac:dyDescent="0.3">
      <c r="A14" s="98" t="s">
        <v>538</v>
      </c>
    </row>
    <row r="15" spans="1:1" s="97" customFormat="1" ht="21.75" customHeight="1" x14ac:dyDescent="0.3">
      <c r="A15" s="98" t="s">
        <v>562</v>
      </c>
    </row>
    <row r="16" spans="1:1" s="97" customFormat="1" ht="21.75" customHeight="1" x14ac:dyDescent="0.3">
      <c r="A16" s="98" t="s">
        <v>575</v>
      </c>
    </row>
    <row r="17" spans="1:1" s="97" customFormat="1" ht="21.75" customHeight="1" x14ac:dyDescent="0.3">
      <c r="A17" s="98" t="s">
        <v>631</v>
      </c>
    </row>
    <row r="18" spans="1:1" s="97" customFormat="1" ht="21.75" customHeight="1" x14ac:dyDescent="0.3">
      <c r="A18" s="98" t="s">
        <v>703</v>
      </c>
    </row>
    <row r="19" spans="1:1" s="97" customFormat="1" ht="21.75" customHeight="1" x14ac:dyDescent="0.3">
      <c r="A19" s="98" t="s">
        <v>710</v>
      </c>
    </row>
    <row r="20" spans="1:1" s="97" customFormat="1" ht="21.75" customHeight="1" x14ac:dyDescent="0.3">
      <c r="A20" s="98" t="s">
        <v>975</v>
      </c>
    </row>
    <row r="21" spans="1:1" s="97" customFormat="1" ht="21.75" customHeight="1" x14ac:dyDescent="0.3">
      <c r="A21" s="98" t="s">
        <v>814</v>
      </c>
    </row>
    <row r="22" spans="1:1" s="97" customFormat="1" ht="21.75" customHeight="1" x14ac:dyDescent="0.3">
      <c r="A22" s="98" t="s">
        <v>976</v>
      </c>
    </row>
    <row r="23" spans="1:1" s="97" customFormat="1" ht="21.75" customHeight="1" x14ac:dyDescent="0.3">
      <c r="A23" s="98" t="s">
        <v>977</v>
      </c>
    </row>
    <row r="24" spans="1:1" s="97" customFormat="1" ht="21.75" customHeight="1" x14ac:dyDescent="0.3">
      <c r="A24" s="98" t="s">
        <v>893</v>
      </c>
    </row>
    <row r="25" spans="1:1" s="97" customFormat="1" ht="21.75" customHeight="1" x14ac:dyDescent="0.3">
      <c r="A25" s="98" t="s">
        <v>978</v>
      </c>
    </row>
    <row r="26" spans="1:1" s="97" customFormat="1" ht="21.75" customHeight="1" x14ac:dyDescent="0.3">
      <c r="A26" s="98" t="s">
        <v>979</v>
      </c>
    </row>
    <row r="27" spans="1:1" s="97" customFormat="1" ht="21.75" customHeight="1" x14ac:dyDescent="0.3">
      <c r="A27" s="98" t="s">
        <v>899</v>
      </c>
    </row>
    <row r="28" spans="1:1" ht="21.75" customHeight="1" x14ac:dyDescent="0.25">
      <c r="A28" s="98" t="s">
        <v>980</v>
      </c>
    </row>
    <row r="29" spans="1:1" ht="21.75" customHeight="1" x14ac:dyDescent="0.25">
      <c r="A29" s="98" t="s">
        <v>981</v>
      </c>
    </row>
    <row r="30" spans="1:1" ht="21.75" customHeight="1" x14ac:dyDescent="0.25">
      <c r="A30" s="98" t="s">
        <v>982</v>
      </c>
    </row>
    <row r="31" spans="1:1" ht="21.75" customHeight="1" x14ac:dyDescent="0.25">
      <c r="A31" s="98" t="s">
        <v>983</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4</vt:i4>
      </vt:variant>
      <vt:variant>
        <vt:lpstr>Adlandırılmış Aralıklar</vt:lpstr>
      </vt:variant>
      <vt:variant>
        <vt:i4>1</vt:i4>
      </vt:variant>
    </vt:vector>
  </HeadingPairs>
  <TitlesOfParts>
    <vt:vector size="5" baseType="lpstr">
      <vt:lpstr>Sil</vt:lpstr>
      <vt:lpstr>Boş Şablon</vt:lpstr>
      <vt:lpstr>SGDB Risk Strateji Belgesi</vt:lpstr>
      <vt:lpstr>Yardımcı kaynak 1</vt:lpstr>
      <vt:lpstr>Sil!Yazdırma_Alanı</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ahmet</cp:lastModifiedBy>
  <cp:revision/>
  <cp:lastPrinted>2023-12-11T08:39:26Z</cp:lastPrinted>
  <dcterms:created xsi:type="dcterms:W3CDTF">2015-01-29T09:13:59Z</dcterms:created>
  <dcterms:modified xsi:type="dcterms:W3CDTF">2025-11-18T08:00:38Z</dcterms:modified>
  <cp:category/>
  <cp:contentStatus/>
</cp:coreProperties>
</file>